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8060" windowHeight="10875" activeTab="3"/>
  </bookViews>
  <sheets>
    <sheet name="прил.1 к м.п." sheetId="1" r:id="rId1"/>
    <sheet name="прил.2 к м.п." sheetId="2" r:id="rId2"/>
    <sheet name="прил.3 к м.п" sheetId="3" r:id="rId3"/>
    <sheet name="прил.4 к м.п" sheetId="4" r:id="rId4"/>
  </sheets>
  <definedNames>
    <definedName name="_GoBack" localSheetId="2">'прил.3 к м.п'!#REF!</definedName>
    <definedName name="_xlnm.Print_Area" localSheetId="0">'прил.1 к м.п.'!$A$1:$K$26</definedName>
    <definedName name="_xlnm.Print_Area" localSheetId="1">'прил.2 к м.п.'!$A$1:$G$55</definedName>
  </definedNames>
  <calcPr calcId="124519"/>
</workbook>
</file>

<file path=xl/calcChain.xml><?xml version="1.0" encoding="utf-8"?>
<calcChain xmlns="http://schemas.openxmlformats.org/spreadsheetml/2006/main">
  <c r="G11" i="4"/>
  <c r="J9" i="3"/>
  <c r="J16"/>
  <c r="J13"/>
  <c r="E10"/>
  <c r="E31" i="2"/>
  <c r="F31"/>
  <c r="G33"/>
  <c r="G31" s="1"/>
  <c r="G34"/>
  <c r="D35"/>
  <c r="D31" s="1"/>
  <c r="E35"/>
  <c r="F35"/>
  <c r="G35"/>
  <c r="G13"/>
  <c r="D25"/>
  <c r="E25"/>
  <c r="F25"/>
  <c r="G25"/>
  <c r="E19"/>
  <c r="F19"/>
  <c r="F14" s="1"/>
  <c r="D19"/>
  <c r="I14" i="1"/>
  <c r="J14"/>
  <c r="H14"/>
  <c r="K16"/>
  <c r="I16"/>
  <c r="J16"/>
  <c r="H16"/>
  <c r="I17"/>
  <c r="J17"/>
  <c r="H17"/>
  <c r="E20" i="2"/>
  <c r="H12" i="3" s="1"/>
  <c r="F20" i="2"/>
  <c r="I12" i="3" s="1"/>
  <c r="D20" i="2"/>
  <c r="D10" i="3"/>
  <c r="F10"/>
  <c r="C10"/>
  <c r="E21" i="2"/>
  <c r="E30"/>
  <c r="F21"/>
  <c r="F30"/>
  <c r="D21"/>
  <c r="D30"/>
  <c r="F13"/>
  <c r="E13"/>
  <c r="E14"/>
  <c r="D13"/>
  <c r="D14"/>
  <c r="G23"/>
  <c r="G24"/>
  <c r="G28"/>
  <c r="G29"/>
  <c r="G18"/>
  <c r="K24" i="1"/>
  <c r="K22" s="1"/>
  <c r="I22"/>
  <c r="J22"/>
  <c r="H22"/>
  <c r="K21"/>
  <c r="H12"/>
  <c r="K14"/>
  <c r="K12" s="1"/>
  <c r="I12"/>
  <c r="F16" i="2" l="1"/>
  <c r="G19"/>
  <c r="G14" s="1"/>
  <c r="J12" i="1"/>
  <c r="G20" i="2"/>
  <c r="G30"/>
  <c r="E16"/>
  <c r="K17" i="1"/>
  <c r="E15" i="2"/>
  <c r="E11" s="1"/>
  <c r="H9" i="3" s="1"/>
  <c r="H10"/>
  <c r="I14"/>
  <c r="I10"/>
  <c r="G14"/>
  <c r="H14"/>
  <c r="G21" i="2"/>
  <c r="G12" i="3"/>
  <c r="J12" s="1"/>
  <c r="J14"/>
  <c r="D16" i="2"/>
  <c r="D15"/>
  <c r="D11" s="1"/>
  <c r="G9" i="3" s="1"/>
  <c r="F15" i="2"/>
  <c r="F11" s="1"/>
  <c r="I9" i="3" s="1"/>
  <c r="G16" i="2" l="1"/>
  <c r="J10" i="3"/>
  <c r="G10"/>
  <c r="G15" i="2"/>
  <c r="G11" s="1"/>
</calcChain>
</file>

<file path=xl/sharedStrings.xml><?xml version="1.0" encoding="utf-8"?>
<sst xmlns="http://schemas.openxmlformats.org/spreadsheetml/2006/main" count="144" uniqueCount="84">
  <si>
    <t xml:space="preserve">Статус </t>
  </si>
  <si>
    <t>Наименование  программы</t>
  </si>
  <si>
    <t>Наименование ГРБС</t>
  </si>
  <si>
    <t xml:space="preserve">Код бюджетной классификации </t>
  </si>
  <si>
    <t>(тыс. руб.), годы</t>
  </si>
  <si>
    <t>ГРБС</t>
  </si>
  <si>
    <t>ЦСР</t>
  </si>
  <si>
    <t>ВР</t>
  </si>
  <si>
    <t xml:space="preserve">Муниципальная программа </t>
  </si>
  <si>
    <t>в том числе по ГРБС:</t>
  </si>
  <si>
    <t>Мероприятие 1</t>
  </si>
  <si>
    <t>Мероприятие 2</t>
  </si>
  <si>
    <t>Мероприятие 3</t>
  </si>
  <si>
    <t>Мероприятие 4</t>
  </si>
  <si>
    <t>всего расходные обязательства по программе</t>
  </si>
  <si>
    <t>Администрация Тюхтетского района</t>
  </si>
  <si>
    <t>всего расходные обязательства по мероприятию</t>
  </si>
  <si>
    <t>РзПр</t>
  </si>
  <si>
    <t>2016 год</t>
  </si>
  <si>
    <t>2015 год</t>
  </si>
  <si>
    <t>2014 год</t>
  </si>
  <si>
    <t>Итого на период 2014-2016 годы</t>
  </si>
  <si>
    <t>Расходы (тыс. руб.), годы</t>
  </si>
  <si>
    <t>Статус</t>
  </si>
  <si>
    <t>Наименование муниципальной программы</t>
  </si>
  <si>
    <t>Ответственный исполнитель, соисполнители</t>
  </si>
  <si>
    <t>Оценка расходов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</si>
  <si>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</si>
  <si>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</si>
  <si>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</si>
  <si>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</si>
  <si>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бюджет(**)  </t>
  </si>
  <si>
    <t>районный бюджет</t>
  </si>
  <si>
    <t xml:space="preserve">краевой бюджет(**)             </t>
  </si>
  <si>
    <t>ХХХ</t>
  </si>
  <si>
    <t>«Поддержка и развитие субъектов малого и среднего предпринимательства на территории Тюхтетского района на 2014 − 2016 годы»</t>
  </si>
  <si>
    <t>Перечень мероприятий 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</si>
  <si>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</si>
  <si>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</si>
  <si>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</si>
  <si>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программного мероприятия (в натуральном выражении)</t>
  </si>
  <si>
    <t>к муниципальной программе Тюхтетского района «Поддержка и развитие субъектов малого и среднего предпринимательства на территории Тюхтетского района на 2014 − 2016 годы»</t>
  </si>
  <si>
    <t>Расходы(тыс. руб.), годы</t>
  </si>
  <si>
    <t>Мероприятия:</t>
  </si>
  <si>
    <t>статус</t>
  </si>
  <si>
    <t>Наименование мероприятия</t>
  </si>
  <si>
    <t xml:space="preserve">Срок реализации </t>
  </si>
  <si>
    <t>Перечень ожидаемых результатов</t>
  </si>
  <si>
    <t>Итого за период с 2014- 2016 годы</t>
  </si>
  <si>
    <t>Всего по программе</t>
  </si>
  <si>
    <t>Перечень мероприятий программы с указанием сроков их реализации и ожидаемых результатов</t>
  </si>
  <si>
    <t>Приложение № 4</t>
  </si>
  <si>
    <r>
      <t>к муниципальной программе</t>
    </r>
    <r>
      <rPr>
        <sz val="1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Тюхтетского района "Развитие  транспортной системы Тюхтетского района на 2014-2016 годы "</t>
    </r>
  </si>
  <si>
    <t>Распределение планируемых расходов за счет средств районного бюджета по мероприятиям муниципальной программы "Развитие  транспортной системы Тюхтетского района на 2014-2016 годы "</t>
  </si>
  <si>
    <t>"Развитие  транспортной системы Тюхтетского района на 2014-2016 годы "</t>
  </si>
  <si>
    <t>112ХХХХХ</t>
  </si>
  <si>
    <t>1118509</t>
  </si>
  <si>
    <t>Субсидии  на содержание дорог</t>
  </si>
  <si>
    <t>Краевой бюджет</t>
  </si>
  <si>
    <t>1117508</t>
  </si>
  <si>
    <t>Предоставление субсидии из местного бюджета транспортным организациям на возмещение убытков (потерь в доходах) по убыточным маршрутам</t>
  </si>
  <si>
    <t>1128358</t>
  </si>
  <si>
    <t>Проведение конкурсов на осуществление транспортного обслуживания пассажиров в соответствии с действующим законодательством</t>
  </si>
  <si>
    <t>Сохранение автобусных маршрутов, утверждение расписаний и паспортов маршрутов внутрирайонного сообщения</t>
  </si>
  <si>
    <t>Ресурсное обеспечение и прогнозная оценка расходов на реализацию цели муниципальной программы"Развитие  транспортной системы Тюхтетского района на 2014-2016 годы " с учетом источников финансирования, в том числе по уровням бюджетной системы</t>
  </si>
  <si>
    <t>к муниципальной программе Тюхтетского района"Развитие  транспортной системы Тюхтетского района на 2014-2016 годы "</t>
  </si>
  <si>
    <t>Цель программы: Удовлетворение потребностей населения в качественных и безопасных пассажирских перевозках в Тюхтетском районе</t>
  </si>
  <si>
    <t>Задача 1. Совершенствование условий движения по улично-дорожной сети в Тюхтетском районе</t>
  </si>
  <si>
    <t>1.1. Субсидии  на содержание дорог</t>
  </si>
  <si>
    <t>Задача 2 Повышение доступности услуг пассажирского транспорта.</t>
  </si>
  <si>
    <t>2.1.Предоставление субсидии из местного бюджета транспортным организациям на возмещение убытков (потерь в доходах) по убыточным маршрутам.</t>
  </si>
  <si>
    <t>111ХХХХХ</t>
  </si>
  <si>
    <t>Доля дорог общего пользования соответствующих техническим и эксплуатационным требованиям возрастёт до 85%</t>
  </si>
  <si>
    <t>Объем пассажирооборота автомобильного транспорта общего пользования в год сохранится на уровне 33,1 тыс. человек</t>
  </si>
  <si>
    <t>Субсидии  на содержание дорог.</t>
  </si>
  <si>
    <t>Доля дорог общего пользования соответствующих техническим и эксплуатационным требованиям  %</t>
  </si>
  <si>
    <t>Количество действующих маршрутов</t>
  </si>
  <si>
    <t>Предоставление субсидии из местного бюджета транспортным организациям на возмещение убытков (потерь в доходах) по убыточным маршрутам.</t>
  </si>
  <si>
    <t>Объем пассажирооборота автомобильного транспорта общего пользования в год чел.</t>
  </si>
  <si>
    <t>Количество действующих маршрутов.</t>
  </si>
  <si>
    <t>Объём пассажирооборота в год.</t>
  </si>
  <si>
    <t xml:space="preserve">Приложение № 3 </t>
  </si>
  <si>
    <t>Приложение № 5</t>
  </si>
  <si>
    <t>Приложение № 6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</si>
</sst>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 wrapText="1"/>
    </xf>
    <xf numFmtId="2" fontId="0" fillId="0" borderId="1" xfId="0" applyNumberFormat="1" applyBorder="1" applyAlignment="1">
      <alignment horizontal="right"/>
    </xf>
    <xf numFmtId="2" fontId="3" fillId="0" borderId="1" xfId="0" applyNumberFormat="1" applyFont="1" applyBorder="1" applyAlignment="1">
      <alignment horizontal="right" wrapText="1"/>
    </xf>
    <xf numFmtId="0" fontId="6" fillId="0" borderId="0" xfId="0" applyFont="1" applyAlignment="1">
      <alignment horizontal="left" indent="15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7" fillId="0" borderId="0" xfId="0" applyFont="1" applyAlignment="1">
      <alignment horizontal="justify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8" fillId="0" borderId="0" xfId="0" applyFont="1"/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" fillId="0" borderId="0" xfId="0" applyFont="1"/>
    <xf numFmtId="0" fontId="11" fillId="0" borderId="0" xfId="0" applyFont="1" applyAlignment="1">
      <alignment horizontal="left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8" fillId="0" borderId="1" xfId="0" applyFont="1" applyBorder="1"/>
    <xf numFmtId="0" fontId="3" fillId="0" borderId="1" xfId="0" applyFont="1" applyBorder="1"/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vertical="top" wrapText="1"/>
    </xf>
    <xf numFmtId="2" fontId="3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 wrapText="1"/>
    </xf>
    <xf numFmtId="2" fontId="0" fillId="0" borderId="0" xfId="0" applyNumberFormat="1" applyBorder="1" applyAlignment="1">
      <alignment horizontal="right"/>
    </xf>
    <xf numFmtId="2" fontId="3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wrapText="1"/>
    </xf>
    <xf numFmtId="0" fontId="6" fillId="0" borderId="0" xfId="0" applyFont="1" applyAlignment="1">
      <alignment horizontal="left"/>
    </xf>
    <xf numFmtId="0" fontId="0" fillId="0" borderId="6" xfId="0" applyBorder="1"/>
    <xf numFmtId="0" fontId="8" fillId="0" borderId="6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view="pageBreakPreview" zoomScale="98" zoomScaleSheetLayoutView="98" workbookViewId="0">
      <selection activeCell="C22" sqref="C22"/>
    </sheetView>
  </sheetViews>
  <sheetFormatPr defaultRowHeight="12.75"/>
  <cols>
    <col min="1" max="1" width="14.28515625" customWidth="1"/>
    <col min="2" max="2" width="47.42578125" customWidth="1"/>
    <col min="3" max="3" width="23.28515625" customWidth="1"/>
    <col min="4" max="4" width="10" customWidth="1"/>
    <col min="5" max="5" width="9.7109375" customWidth="1"/>
    <col min="6" max="6" width="14.140625" customWidth="1"/>
    <col min="7" max="7" width="8.140625" customWidth="1"/>
  </cols>
  <sheetData>
    <row r="1" spans="1:11" ht="15.75">
      <c r="F1" s="90" t="s">
        <v>81</v>
      </c>
      <c r="G1" s="14"/>
      <c r="H1" s="14"/>
      <c r="I1" s="14"/>
    </row>
    <row r="2" spans="1:11">
      <c r="F2" s="96" t="s">
        <v>52</v>
      </c>
      <c r="G2" s="96"/>
      <c r="H2" s="96"/>
      <c r="I2" s="96"/>
      <c r="J2" s="96"/>
      <c r="K2" s="96"/>
    </row>
    <row r="3" spans="1:11">
      <c r="F3" s="96"/>
      <c r="G3" s="96"/>
      <c r="H3" s="96"/>
      <c r="I3" s="96"/>
      <c r="J3" s="96"/>
      <c r="K3" s="96"/>
    </row>
    <row r="4" spans="1:11">
      <c r="F4" s="96"/>
      <c r="G4" s="96"/>
      <c r="H4" s="96"/>
      <c r="I4" s="96"/>
      <c r="J4" s="96"/>
      <c r="K4" s="96"/>
    </row>
    <row r="5" spans="1:11" ht="24" customHeight="1">
      <c r="F5" s="96"/>
      <c r="G5" s="96"/>
      <c r="H5" s="96"/>
      <c r="I5" s="96"/>
      <c r="J5" s="96"/>
      <c r="K5" s="96"/>
    </row>
    <row r="6" spans="1:11" ht="15.75">
      <c r="F6" s="13"/>
      <c r="G6" s="13"/>
      <c r="H6" s="13"/>
      <c r="I6" s="13"/>
      <c r="J6" s="13"/>
      <c r="K6" s="13"/>
    </row>
    <row r="7" spans="1:11" ht="37.5" customHeight="1">
      <c r="A7" s="97" t="s">
        <v>53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1" ht="15.75">
      <c r="F8" s="13"/>
      <c r="G8" s="13"/>
      <c r="H8" s="13"/>
      <c r="I8" s="13"/>
      <c r="J8" s="13"/>
      <c r="K8" s="13"/>
    </row>
    <row r="9" spans="1:11" ht="15">
      <c r="A9" s="108" t="s">
        <v>0</v>
      </c>
      <c r="B9" s="108" t="s">
        <v>1</v>
      </c>
      <c r="C9" s="108" t="s">
        <v>2</v>
      </c>
      <c r="D9" s="102" t="s">
        <v>3</v>
      </c>
      <c r="E9" s="103"/>
      <c r="F9" s="103"/>
      <c r="G9" s="104"/>
      <c r="H9" s="105" t="s">
        <v>22</v>
      </c>
      <c r="I9" s="105"/>
      <c r="J9" s="105"/>
      <c r="K9" s="105"/>
    </row>
    <row r="10" spans="1:11" ht="75">
      <c r="A10" s="109"/>
      <c r="B10" s="109"/>
      <c r="C10" s="109"/>
      <c r="D10" s="5" t="s">
        <v>5</v>
      </c>
      <c r="E10" s="6" t="s">
        <v>17</v>
      </c>
      <c r="F10" s="5" t="s">
        <v>6</v>
      </c>
      <c r="G10" s="5" t="s">
        <v>7</v>
      </c>
      <c r="H10" s="6" t="s">
        <v>20</v>
      </c>
      <c r="I10" s="6" t="s">
        <v>19</v>
      </c>
      <c r="J10" s="6" t="s">
        <v>18</v>
      </c>
      <c r="K10" s="6" t="s">
        <v>21</v>
      </c>
    </row>
    <row r="11" spans="1:11" ht="15">
      <c r="A11" s="52">
        <v>1</v>
      </c>
      <c r="B11" s="52">
        <v>2</v>
      </c>
      <c r="C11" s="52">
        <v>3</v>
      </c>
      <c r="D11" s="5">
        <v>4</v>
      </c>
      <c r="E11" s="6">
        <v>5</v>
      </c>
      <c r="F11" s="5">
        <v>6</v>
      </c>
      <c r="G11" s="5">
        <v>7</v>
      </c>
      <c r="H11" s="6">
        <v>8</v>
      </c>
      <c r="I11" s="6">
        <v>9</v>
      </c>
      <c r="J11" s="6">
        <v>10</v>
      </c>
      <c r="K11" s="6">
        <v>11</v>
      </c>
    </row>
    <row r="12" spans="1:11" ht="38.25">
      <c r="A12" s="113" t="s">
        <v>8</v>
      </c>
      <c r="B12" s="115" t="s">
        <v>54</v>
      </c>
      <c r="C12" s="2" t="s">
        <v>14</v>
      </c>
      <c r="D12" s="15">
        <v>408</v>
      </c>
      <c r="E12" s="15">
        <v>409</v>
      </c>
      <c r="F12" s="15" t="s">
        <v>55</v>
      </c>
      <c r="G12" s="15" t="s">
        <v>34</v>
      </c>
      <c r="H12" s="7">
        <f>H15+H14</f>
        <v>6203.8</v>
      </c>
      <c r="I12" s="7">
        <f>I15+I14</f>
        <v>6203.8</v>
      </c>
      <c r="J12" s="7">
        <f>J15+J14</f>
        <v>6203.8</v>
      </c>
      <c r="K12" s="7">
        <f>K15+K14+K16</f>
        <v>22608.9</v>
      </c>
    </row>
    <row r="13" spans="1:11">
      <c r="A13" s="118"/>
      <c r="B13" s="116"/>
      <c r="C13" s="1" t="s">
        <v>9</v>
      </c>
      <c r="D13" s="16"/>
      <c r="E13" s="16"/>
      <c r="F13" s="16"/>
      <c r="G13" s="16"/>
      <c r="H13" s="8"/>
      <c r="I13" s="8"/>
      <c r="J13" s="8"/>
      <c r="K13" s="9"/>
    </row>
    <row r="14" spans="1:11">
      <c r="A14" s="118"/>
      <c r="B14" s="116"/>
      <c r="C14" s="106" t="s">
        <v>15</v>
      </c>
      <c r="D14" s="16">
        <v>408</v>
      </c>
      <c r="E14" s="16">
        <v>409</v>
      </c>
      <c r="F14" s="19" t="s">
        <v>56</v>
      </c>
      <c r="G14" s="15">
        <v>240</v>
      </c>
      <c r="H14" s="7">
        <f>H21+H24</f>
        <v>6203.8</v>
      </c>
      <c r="I14" s="7">
        <f t="shared" ref="I14:J14" si="0">I21+I24</f>
        <v>6203.8</v>
      </c>
      <c r="J14" s="7">
        <f t="shared" si="0"/>
        <v>6203.8</v>
      </c>
      <c r="K14" s="11">
        <f>SUM(H14:J14)</f>
        <v>18611.400000000001</v>
      </c>
    </row>
    <row r="15" spans="1:11">
      <c r="A15" s="118"/>
      <c r="B15" s="116"/>
      <c r="C15" s="107"/>
      <c r="D15" s="16"/>
      <c r="E15" s="16"/>
      <c r="F15" s="19"/>
      <c r="G15" s="17"/>
      <c r="H15" s="7"/>
      <c r="I15" s="7"/>
      <c r="J15" s="7"/>
      <c r="K15" s="11"/>
    </row>
    <row r="16" spans="1:11">
      <c r="A16" s="114"/>
      <c r="B16" s="117"/>
      <c r="C16" s="58" t="s">
        <v>58</v>
      </c>
      <c r="D16" s="16"/>
      <c r="E16" s="16"/>
      <c r="F16" s="19"/>
      <c r="G16" s="17"/>
      <c r="H16" s="7">
        <f>H19+H20</f>
        <v>1340.5</v>
      </c>
      <c r="I16" s="7">
        <f t="shared" ref="I16:J16" si="1">I19+I20</f>
        <v>1328.5</v>
      </c>
      <c r="J16" s="7">
        <f t="shared" si="1"/>
        <v>1328.5</v>
      </c>
      <c r="K16" s="11">
        <f t="shared" ref="K16" si="2">SUM(H16:J16)</f>
        <v>3997.5</v>
      </c>
    </row>
    <row r="17" spans="1:11" ht="38.25">
      <c r="A17" s="98" t="s">
        <v>10</v>
      </c>
      <c r="B17" s="99" t="s">
        <v>57</v>
      </c>
      <c r="C17" s="2" t="s">
        <v>16</v>
      </c>
      <c r="D17" s="15">
        <v>408</v>
      </c>
      <c r="E17" s="15">
        <v>409</v>
      </c>
      <c r="F17" s="19" t="s">
        <v>59</v>
      </c>
      <c r="G17" s="15">
        <v>810</v>
      </c>
      <c r="H17" s="7">
        <f>H21+H19+H20</f>
        <v>1346.3</v>
      </c>
      <c r="I17" s="7">
        <f t="shared" ref="I17:J17" si="3">I21+I19+I20</f>
        <v>1334.3</v>
      </c>
      <c r="J17" s="7">
        <f t="shared" si="3"/>
        <v>1334.3</v>
      </c>
      <c r="K17" s="7">
        <f>SUM(H17:J17)</f>
        <v>4014.8999999999996</v>
      </c>
    </row>
    <row r="18" spans="1:11">
      <c r="A18" s="98"/>
      <c r="B18" s="100"/>
      <c r="C18" s="1" t="s">
        <v>9</v>
      </c>
      <c r="D18" s="15"/>
      <c r="E18" s="15"/>
      <c r="F18" s="15"/>
      <c r="G18" s="15"/>
      <c r="H18" s="10"/>
      <c r="I18" s="10"/>
      <c r="J18" s="10"/>
      <c r="K18" s="10"/>
    </row>
    <row r="19" spans="1:11">
      <c r="A19" s="98"/>
      <c r="B19" s="100"/>
      <c r="C19" s="113" t="s">
        <v>58</v>
      </c>
      <c r="D19" s="15">
        <v>408</v>
      </c>
      <c r="E19" s="15">
        <v>409</v>
      </c>
      <c r="F19" s="20" t="s">
        <v>59</v>
      </c>
      <c r="G19" s="15">
        <v>240</v>
      </c>
      <c r="H19" s="10">
        <v>12</v>
      </c>
      <c r="I19" s="10">
        <v>0</v>
      </c>
      <c r="J19" s="10">
        <v>0</v>
      </c>
      <c r="K19" s="10"/>
    </row>
    <row r="20" spans="1:11">
      <c r="A20" s="98"/>
      <c r="B20" s="100"/>
      <c r="C20" s="114"/>
      <c r="D20" s="15">
        <v>408</v>
      </c>
      <c r="E20" s="15">
        <v>409</v>
      </c>
      <c r="F20" s="20" t="s">
        <v>59</v>
      </c>
      <c r="G20" s="15">
        <v>540</v>
      </c>
      <c r="H20" s="10">
        <v>1328.5</v>
      </c>
      <c r="I20" s="10">
        <v>1328.5</v>
      </c>
      <c r="J20" s="10">
        <v>1328.5</v>
      </c>
      <c r="K20" s="10"/>
    </row>
    <row r="21" spans="1:11" ht="25.5">
      <c r="A21" s="98"/>
      <c r="B21" s="101"/>
      <c r="C21" s="1" t="s">
        <v>15</v>
      </c>
      <c r="D21" s="16">
        <v>408</v>
      </c>
      <c r="E21" s="16">
        <v>409</v>
      </c>
      <c r="F21" s="20" t="s">
        <v>59</v>
      </c>
      <c r="G21" s="16">
        <v>810</v>
      </c>
      <c r="H21" s="8">
        <v>5.8</v>
      </c>
      <c r="I21" s="8">
        <v>5.8</v>
      </c>
      <c r="J21" s="8">
        <v>5.8</v>
      </c>
      <c r="K21" s="9">
        <f>SUM(H21:J21)</f>
        <v>17.399999999999999</v>
      </c>
    </row>
    <row r="22" spans="1:11" ht="38.25">
      <c r="A22" s="98" t="s">
        <v>11</v>
      </c>
      <c r="B22" s="110" t="s">
        <v>60</v>
      </c>
      <c r="C22" s="57" t="s">
        <v>16</v>
      </c>
      <c r="D22" s="15">
        <v>408</v>
      </c>
      <c r="E22" s="15">
        <v>408</v>
      </c>
      <c r="F22" s="19" t="s">
        <v>61</v>
      </c>
      <c r="G22" s="15">
        <v>810</v>
      </c>
      <c r="H22" s="7">
        <f>H24</f>
        <v>6198</v>
      </c>
      <c r="I22" s="7">
        <f>I24</f>
        <v>6198</v>
      </c>
      <c r="J22" s="7">
        <f>J24</f>
        <v>6198</v>
      </c>
      <c r="K22" s="7">
        <f>K24</f>
        <v>18594</v>
      </c>
    </row>
    <row r="23" spans="1:11">
      <c r="A23" s="98"/>
      <c r="B23" s="111"/>
      <c r="C23" s="56" t="s">
        <v>9</v>
      </c>
      <c r="D23" s="15"/>
      <c r="E23" s="15"/>
      <c r="F23" s="15"/>
      <c r="G23" s="15"/>
      <c r="H23" s="10"/>
      <c r="I23" s="10"/>
      <c r="J23" s="10"/>
      <c r="K23" s="10"/>
    </row>
    <row r="24" spans="1:11" ht="38.25" customHeight="1">
      <c r="A24" s="98"/>
      <c r="B24" s="111"/>
      <c r="C24" s="56" t="s">
        <v>15</v>
      </c>
      <c r="D24" s="16">
        <v>408</v>
      </c>
      <c r="E24" s="16">
        <v>408</v>
      </c>
      <c r="F24" s="20" t="s">
        <v>61</v>
      </c>
      <c r="G24" s="16">
        <v>810</v>
      </c>
      <c r="H24" s="8">
        <v>6198</v>
      </c>
      <c r="I24" s="8">
        <v>6198</v>
      </c>
      <c r="J24" s="8">
        <v>6198</v>
      </c>
      <c r="K24" s="9">
        <f>SUM(H24:J24)</f>
        <v>18594</v>
      </c>
    </row>
    <row r="25" spans="1:11">
      <c r="A25" s="95"/>
      <c r="B25" s="95"/>
      <c r="C25" s="63"/>
      <c r="D25" s="64"/>
      <c r="E25" s="64"/>
      <c r="F25" s="65"/>
      <c r="G25" s="64"/>
      <c r="H25" s="66"/>
      <c r="I25" s="66"/>
      <c r="J25" s="66"/>
      <c r="K25" s="66"/>
    </row>
    <row r="26" spans="1:11">
      <c r="A26" s="95"/>
      <c r="B26" s="112"/>
      <c r="C26" s="67"/>
      <c r="D26" s="64"/>
      <c r="E26" s="64"/>
      <c r="F26" s="64"/>
      <c r="G26" s="64"/>
      <c r="H26" s="66"/>
      <c r="I26" s="66"/>
      <c r="J26" s="66"/>
      <c r="K26" s="68"/>
    </row>
    <row r="27" spans="1:11" ht="51.75" customHeight="1">
      <c r="A27" s="95"/>
      <c r="B27" s="112"/>
      <c r="C27" s="67"/>
      <c r="D27" s="69"/>
      <c r="E27" s="69"/>
      <c r="F27" s="70"/>
      <c r="G27" s="69"/>
      <c r="H27" s="71"/>
      <c r="I27" s="71"/>
      <c r="J27" s="71"/>
      <c r="K27" s="72"/>
    </row>
    <row r="28" spans="1:11">
      <c r="A28" s="95"/>
      <c r="B28" s="63"/>
      <c r="C28" s="63"/>
      <c r="D28" s="64"/>
      <c r="E28" s="64"/>
      <c r="F28" s="65"/>
      <c r="G28" s="64"/>
      <c r="H28" s="66"/>
      <c r="I28" s="66"/>
      <c r="J28" s="66"/>
      <c r="K28" s="68"/>
    </row>
    <row r="29" spans="1:11">
      <c r="A29" s="95"/>
      <c r="B29" s="94"/>
      <c r="C29" s="67"/>
      <c r="D29" s="64"/>
      <c r="E29" s="64"/>
      <c r="F29" s="64"/>
      <c r="G29" s="64"/>
      <c r="H29" s="73"/>
      <c r="I29" s="73"/>
      <c r="J29" s="73"/>
      <c r="K29" s="73"/>
    </row>
    <row r="30" spans="1:11" ht="51.75" customHeight="1">
      <c r="A30" s="95"/>
      <c r="B30" s="94"/>
      <c r="C30" s="67"/>
      <c r="D30" s="69"/>
      <c r="E30" s="69"/>
      <c r="F30" s="70"/>
      <c r="G30" s="69"/>
      <c r="H30" s="71"/>
      <c r="I30" s="71"/>
      <c r="J30" s="71"/>
      <c r="K30" s="72"/>
    </row>
    <row r="31" spans="1:11">
      <c r="A31" s="95"/>
      <c r="B31" s="63"/>
      <c r="C31" s="63"/>
      <c r="D31" s="64"/>
      <c r="E31" s="64"/>
      <c r="F31" s="65"/>
      <c r="G31" s="64"/>
      <c r="H31" s="66"/>
      <c r="I31" s="66"/>
      <c r="J31" s="66"/>
      <c r="K31" s="66"/>
    </row>
    <row r="32" spans="1:11">
      <c r="A32" s="95"/>
      <c r="B32" s="94"/>
      <c r="C32" s="67"/>
      <c r="D32" s="64"/>
      <c r="E32" s="64"/>
      <c r="F32" s="64"/>
      <c r="G32" s="64"/>
      <c r="H32" s="73"/>
      <c r="I32" s="73"/>
      <c r="J32" s="73"/>
      <c r="K32" s="73"/>
    </row>
    <row r="33" spans="1:11" ht="62.25" customHeight="1">
      <c r="A33" s="95"/>
      <c r="B33" s="94"/>
      <c r="C33" s="67"/>
      <c r="D33" s="69"/>
      <c r="E33" s="69"/>
      <c r="F33" s="70"/>
      <c r="G33" s="69"/>
      <c r="H33" s="71"/>
      <c r="I33" s="71"/>
      <c r="J33" s="71"/>
      <c r="K33" s="72"/>
    </row>
    <row r="34" spans="1:11">
      <c r="A34" s="95"/>
      <c r="B34" s="63"/>
      <c r="C34" s="63"/>
      <c r="D34" s="64"/>
      <c r="E34" s="64"/>
      <c r="F34" s="65"/>
      <c r="G34" s="64"/>
      <c r="H34" s="66"/>
      <c r="I34" s="66"/>
      <c r="J34" s="66"/>
      <c r="K34" s="66"/>
    </row>
    <row r="35" spans="1:11">
      <c r="A35" s="95"/>
      <c r="B35" s="94"/>
      <c r="C35" s="67"/>
      <c r="D35" s="64"/>
      <c r="E35" s="64"/>
      <c r="F35" s="64"/>
      <c r="G35" s="64"/>
      <c r="H35" s="73"/>
      <c r="I35" s="73"/>
      <c r="J35" s="73"/>
      <c r="K35" s="73"/>
    </row>
    <row r="36" spans="1:11" ht="62.25" customHeight="1">
      <c r="A36" s="95"/>
      <c r="B36" s="94"/>
      <c r="C36" s="67"/>
      <c r="D36" s="69"/>
      <c r="E36" s="69"/>
      <c r="F36" s="70"/>
      <c r="G36" s="69"/>
      <c r="H36" s="71"/>
      <c r="I36" s="71"/>
      <c r="J36" s="71"/>
      <c r="K36" s="72"/>
    </row>
    <row r="37" spans="1:11">
      <c r="A37" s="95"/>
      <c r="B37" s="63"/>
      <c r="C37" s="63"/>
      <c r="D37" s="64"/>
      <c r="E37" s="64"/>
      <c r="F37" s="65"/>
      <c r="G37" s="64"/>
      <c r="H37" s="66"/>
      <c r="I37" s="66"/>
      <c r="J37" s="66"/>
      <c r="K37" s="66"/>
    </row>
    <row r="38" spans="1:11">
      <c r="A38" s="95"/>
      <c r="B38" s="94"/>
      <c r="C38" s="67"/>
      <c r="D38" s="64"/>
      <c r="E38" s="64"/>
      <c r="F38" s="64"/>
      <c r="G38" s="64"/>
      <c r="H38" s="73"/>
      <c r="I38" s="73"/>
      <c r="J38" s="73"/>
      <c r="K38" s="73"/>
    </row>
    <row r="39" spans="1:11" ht="52.5" customHeight="1">
      <c r="A39" s="95"/>
      <c r="B39" s="94"/>
      <c r="C39" s="67"/>
      <c r="D39" s="69"/>
      <c r="E39" s="69"/>
      <c r="F39" s="65"/>
      <c r="G39" s="64"/>
      <c r="H39" s="71"/>
      <c r="I39" s="71"/>
      <c r="J39" s="71"/>
      <c r="K39" s="72"/>
    </row>
    <row r="40" spans="1:11">
      <c r="A40" s="95"/>
      <c r="B40" s="63"/>
      <c r="C40" s="63"/>
      <c r="D40" s="64"/>
      <c r="E40" s="64"/>
      <c r="F40" s="65"/>
      <c r="G40" s="64"/>
      <c r="H40" s="66"/>
      <c r="I40" s="66"/>
      <c r="J40" s="66"/>
      <c r="K40" s="66"/>
    </row>
    <row r="41" spans="1:11">
      <c r="A41" s="95"/>
      <c r="B41" s="94"/>
      <c r="C41" s="67"/>
      <c r="D41" s="64"/>
      <c r="E41" s="64"/>
      <c r="F41" s="64"/>
      <c r="G41" s="64"/>
      <c r="H41" s="73"/>
      <c r="I41" s="73"/>
      <c r="J41" s="73"/>
      <c r="K41" s="73"/>
    </row>
    <row r="42" spans="1:11" ht="28.5" customHeight="1">
      <c r="A42" s="95"/>
      <c r="B42" s="94"/>
      <c r="C42" s="67"/>
      <c r="D42" s="69"/>
      <c r="E42" s="69"/>
      <c r="F42" s="65"/>
      <c r="G42" s="64"/>
      <c r="H42" s="71"/>
      <c r="I42" s="71"/>
      <c r="J42" s="71"/>
      <c r="K42" s="72"/>
    </row>
  </sheetData>
  <mergeCells count="27">
    <mergeCell ref="B9:B10"/>
    <mergeCell ref="A9:A10"/>
    <mergeCell ref="C19:C20"/>
    <mergeCell ref="B12:B16"/>
    <mergeCell ref="A12:A16"/>
    <mergeCell ref="F2:K5"/>
    <mergeCell ref="A7:K7"/>
    <mergeCell ref="A34:A36"/>
    <mergeCell ref="A31:A33"/>
    <mergeCell ref="A28:A30"/>
    <mergeCell ref="A25:A27"/>
    <mergeCell ref="A22:A24"/>
    <mergeCell ref="B17:B21"/>
    <mergeCell ref="D9:G9"/>
    <mergeCell ref="A17:A21"/>
    <mergeCell ref="B35:B36"/>
    <mergeCell ref="H9:K9"/>
    <mergeCell ref="C14:C15"/>
    <mergeCell ref="C9:C10"/>
    <mergeCell ref="B22:B24"/>
    <mergeCell ref="B25:B27"/>
    <mergeCell ref="B41:B42"/>
    <mergeCell ref="B38:B39"/>
    <mergeCell ref="A40:A42"/>
    <mergeCell ref="A37:A39"/>
    <mergeCell ref="B29:B30"/>
    <mergeCell ref="B32:B33"/>
  </mergeCells>
  <phoneticPr fontId="4" type="noConversion"/>
  <pageMargins left="0.75" right="0.75" top="1" bottom="1" header="0.5" footer="0.5"/>
  <pageSetup paperSize="9" scale="78" orientation="landscape" verticalDpi="200" r:id="rId1"/>
  <headerFooter alignWithMargins="0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75"/>
  <sheetViews>
    <sheetView zoomScaleSheetLayoutView="100" workbookViewId="0">
      <selection activeCell="E1" sqref="E1"/>
    </sheetView>
  </sheetViews>
  <sheetFormatPr defaultRowHeight="12.75"/>
  <cols>
    <col min="1" max="1" width="15.7109375" customWidth="1"/>
    <col min="2" max="2" width="50" customWidth="1"/>
    <col min="3" max="3" width="29.140625" customWidth="1"/>
    <col min="4" max="4" width="17.140625" customWidth="1"/>
    <col min="5" max="5" width="15.7109375" customWidth="1"/>
    <col min="6" max="6" width="14.5703125" customWidth="1"/>
    <col min="7" max="7" width="16.28515625" customWidth="1"/>
  </cols>
  <sheetData>
    <row r="1" spans="1:9" ht="15.75">
      <c r="A1" s="12"/>
      <c r="E1" s="12" t="s">
        <v>51</v>
      </c>
    </row>
    <row r="2" spans="1:9" ht="58.5" customHeight="1">
      <c r="A2" s="12"/>
      <c r="D2" s="96" t="s">
        <v>52</v>
      </c>
      <c r="E2" s="96"/>
      <c r="F2" s="96"/>
      <c r="G2" s="96"/>
      <c r="H2" s="24"/>
      <c r="I2" s="24"/>
    </row>
    <row r="3" spans="1:9" ht="13.5" customHeight="1">
      <c r="A3" s="12"/>
      <c r="D3" s="24"/>
      <c r="E3" s="24"/>
      <c r="F3" s="24"/>
      <c r="G3" s="24"/>
      <c r="H3" s="24"/>
      <c r="I3" s="24"/>
    </row>
    <row r="4" spans="1:9" ht="18.75" customHeight="1">
      <c r="A4" s="97" t="s">
        <v>64</v>
      </c>
      <c r="B4" s="97"/>
      <c r="C4" s="97"/>
      <c r="D4" s="97"/>
      <c r="E4" s="97"/>
      <c r="F4" s="97"/>
      <c r="G4" s="97"/>
    </row>
    <row r="5" spans="1:9" ht="57.75" customHeight="1">
      <c r="A5" s="97"/>
      <c r="B5" s="97"/>
      <c r="C5" s="97"/>
      <c r="D5" s="97"/>
      <c r="E5" s="97"/>
      <c r="F5" s="97"/>
      <c r="G5" s="97"/>
    </row>
    <row r="6" spans="1:9" ht="18.75">
      <c r="A6" s="18"/>
    </row>
    <row r="7" spans="1:9">
      <c r="A7" s="121" t="s">
        <v>23</v>
      </c>
      <c r="B7" s="121" t="s">
        <v>24</v>
      </c>
      <c r="C7" s="121" t="s">
        <v>25</v>
      </c>
      <c r="D7" s="121" t="s">
        <v>26</v>
      </c>
      <c r="E7" s="121"/>
      <c r="F7" s="121"/>
      <c r="G7" s="121"/>
    </row>
    <row r="8" spans="1:9">
      <c r="A8" s="121"/>
      <c r="B8" s="121"/>
      <c r="C8" s="121"/>
      <c r="D8" s="121" t="s">
        <v>4</v>
      </c>
      <c r="E8" s="121"/>
      <c r="F8" s="121"/>
      <c r="G8" s="121"/>
    </row>
    <row r="9" spans="1:9" ht="25.5">
      <c r="A9" s="121"/>
      <c r="B9" s="121"/>
      <c r="C9" s="121"/>
      <c r="D9" s="54" t="s">
        <v>20</v>
      </c>
      <c r="E9" s="54" t="s">
        <v>19</v>
      </c>
      <c r="F9" s="54" t="s">
        <v>18</v>
      </c>
      <c r="G9" s="54" t="s">
        <v>21</v>
      </c>
    </row>
    <row r="10" spans="1:9">
      <c r="A10" s="54">
        <v>1</v>
      </c>
      <c r="B10" s="54">
        <v>2</v>
      </c>
      <c r="C10" s="54">
        <v>3</v>
      </c>
      <c r="D10" s="54">
        <v>4</v>
      </c>
      <c r="E10" s="54">
        <v>5</v>
      </c>
      <c r="F10" s="54">
        <v>6</v>
      </c>
      <c r="G10" s="54">
        <v>7</v>
      </c>
    </row>
    <row r="11" spans="1:9">
      <c r="A11" s="119" t="s">
        <v>27</v>
      </c>
      <c r="B11" s="120" t="s">
        <v>35</v>
      </c>
      <c r="C11" s="1" t="s">
        <v>28</v>
      </c>
      <c r="D11" s="4">
        <f>D13+D14+D15</f>
        <v>7544.3</v>
      </c>
      <c r="E11" s="4">
        <f>E13+E14+E15</f>
        <v>7532.3</v>
      </c>
      <c r="F11" s="4">
        <f>F13+F14+F15</f>
        <v>7532.3</v>
      </c>
      <c r="G11" s="4">
        <f>G13+G14+G15</f>
        <v>22608.9</v>
      </c>
    </row>
    <row r="12" spans="1:9">
      <c r="A12" s="119"/>
      <c r="B12" s="120"/>
      <c r="C12" s="1" t="s">
        <v>29</v>
      </c>
      <c r="D12" s="4"/>
      <c r="E12" s="4"/>
      <c r="F12" s="4"/>
      <c r="G12" s="4"/>
    </row>
    <row r="13" spans="1:9">
      <c r="A13" s="119"/>
      <c r="B13" s="120"/>
      <c r="C13" s="1" t="s">
        <v>30</v>
      </c>
      <c r="D13" s="4">
        <f t="shared" ref="D13:G14" si="0">D18+D23+D28+D33+D38+D43+D48+D53</f>
        <v>0</v>
      </c>
      <c r="E13" s="4">
        <f t="shared" si="0"/>
        <v>0</v>
      </c>
      <c r="F13" s="4">
        <f t="shared" si="0"/>
        <v>0</v>
      </c>
      <c r="G13" s="4">
        <f t="shared" si="0"/>
        <v>0</v>
      </c>
    </row>
    <row r="14" spans="1:9">
      <c r="A14" s="119"/>
      <c r="B14" s="120"/>
      <c r="C14" s="1" t="s">
        <v>31</v>
      </c>
      <c r="D14" s="4">
        <f t="shared" si="0"/>
        <v>1340.5</v>
      </c>
      <c r="E14" s="4">
        <f t="shared" si="0"/>
        <v>1328.5</v>
      </c>
      <c r="F14" s="4">
        <f t="shared" si="0"/>
        <v>1328.5</v>
      </c>
      <c r="G14" s="4">
        <f t="shared" si="0"/>
        <v>3997.5</v>
      </c>
    </row>
    <row r="15" spans="1:9">
      <c r="A15" s="119"/>
      <c r="B15" s="120"/>
      <c r="C15" s="1" t="s">
        <v>32</v>
      </c>
      <c r="D15" s="4">
        <f>D20+D25+D30+D35+D40+D45+D50+D55</f>
        <v>6203.8</v>
      </c>
      <c r="E15" s="4">
        <f>E20+E25+E30+E35+E40+E45+E50+E55</f>
        <v>6203.8</v>
      </c>
      <c r="F15" s="4">
        <f>F20+F25+F30+F35+F40+F45+F50+F55</f>
        <v>6203.8</v>
      </c>
      <c r="G15" s="4">
        <f>G20+G25+G30+G35+G40+G45+G50+G55</f>
        <v>18611.400000000001</v>
      </c>
    </row>
    <row r="16" spans="1:9" s="22" customFormat="1">
      <c r="A16" s="119" t="s">
        <v>10</v>
      </c>
      <c r="B16" s="122" t="s">
        <v>57</v>
      </c>
      <c r="C16" s="2" t="s">
        <v>28</v>
      </c>
      <c r="D16" s="3">
        <f>D18+D19+D20</f>
        <v>1346.3</v>
      </c>
      <c r="E16" s="3">
        <f>E18+E19+E20</f>
        <v>1334.3</v>
      </c>
      <c r="F16" s="3">
        <f>F18+F19+F20</f>
        <v>1334.3</v>
      </c>
      <c r="G16" s="3">
        <f>G18+G19+G20</f>
        <v>4014.9</v>
      </c>
    </row>
    <row r="17" spans="1:7">
      <c r="A17" s="119"/>
      <c r="B17" s="123"/>
      <c r="C17" s="1" t="s">
        <v>29</v>
      </c>
      <c r="D17" s="4"/>
      <c r="E17" s="4"/>
      <c r="F17" s="4"/>
      <c r="G17" s="4"/>
    </row>
    <row r="18" spans="1:7">
      <c r="A18" s="119"/>
      <c r="B18" s="123"/>
      <c r="C18" s="1" t="s">
        <v>30</v>
      </c>
      <c r="D18" s="4">
        <v>0</v>
      </c>
      <c r="E18" s="4">
        <v>0</v>
      </c>
      <c r="F18" s="4">
        <v>0</v>
      </c>
      <c r="G18" s="23">
        <f>SUM(D18:F18)</f>
        <v>0</v>
      </c>
    </row>
    <row r="19" spans="1:7">
      <c r="A19" s="119"/>
      <c r="B19" s="123"/>
      <c r="C19" s="1" t="s">
        <v>33</v>
      </c>
      <c r="D19" s="4">
        <f>'прил.1 к м.п.'!H16</f>
        <v>1340.5</v>
      </c>
      <c r="E19" s="4">
        <f>'прил.1 к м.п.'!I16</f>
        <v>1328.5</v>
      </c>
      <c r="F19" s="4">
        <f>'прил.1 к м.п.'!J16</f>
        <v>1328.5</v>
      </c>
      <c r="G19" s="23">
        <f>SUM(D19:F19)</f>
        <v>3997.5</v>
      </c>
    </row>
    <row r="20" spans="1:7">
      <c r="A20" s="119"/>
      <c r="B20" s="123"/>
      <c r="C20" s="1" t="s">
        <v>32</v>
      </c>
      <c r="D20" s="4">
        <f>'прил.1 к м.п.'!H21</f>
        <v>5.8</v>
      </c>
      <c r="E20" s="4">
        <f>'прил.1 к м.п.'!I21</f>
        <v>5.8</v>
      </c>
      <c r="F20" s="4">
        <f>'прил.1 к м.п.'!J21</f>
        <v>5.8</v>
      </c>
      <c r="G20" s="23">
        <f>SUM(D20:F20)</f>
        <v>17.399999999999999</v>
      </c>
    </row>
    <row r="21" spans="1:7">
      <c r="A21" s="119" t="s">
        <v>11</v>
      </c>
      <c r="B21" s="115" t="s">
        <v>60</v>
      </c>
      <c r="C21" s="2" t="s">
        <v>28</v>
      </c>
      <c r="D21" s="3">
        <f>D23+D24+D25</f>
        <v>6198</v>
      </c>
      <c r="E21" s="3">
        <f>E23+E24+E25</f>
        <v>6198</v>
      </c>
      <c r="F21" s="3">
        <f>F23+F24+F25</f>
        <v>6198</v>
      </c>
      <c r="G21" s="3">
        <f>G23+G24+G25</f>
        <v>18594</v>
      </c>
    </row>
    <row r="22" spans="1:7" ht="12" customHeight="1">
      <c r="A22" s="119"/>
      <c r="B22" s="124"/>
      <c r="C22" s="1" t="s">
        <v>29</v>
      </c>
      <c r="D22" s="4"/>
      <c r="E22" s="4"/>
      <c r="F22" s="4"/>
      <c r="G22" s="4"/>
    </row>
    <row r="23" spans="1:7">
      <c r="A23" s="119"/>
      <c r="B23" s="124"/>
      <c r="C23" s="1" t="s">
        <v>30</v>
      </c>
      <c r="D23" s="4">
        <v>0</v>
      </c>
      <c r="E23" s="4">
        <v>0</v>
      </c>
      <c r="F23" s="4">
        <v>0</v>
      </c>
      <c r="G23" s="4">
        <f>SUM(D23:F23)</f>
        <v>0</v>
      </c>
    </row>
    <row r="24" spans="1:7">
      <c r="A24" s="119"/>
      <c r="B24" s="124"/>
      <c r="C24" s="1" t="s">
        <v>33</v>
      </c>
      <c r="D24" s="4">
        <v>0</v>
      </c>
      <c r="E24" s="4">
        <v>0</v>
      </c>
      <c r="F24" s="4">
        <v>0</v>
      </c>
      <c r="G24" s="4">
        <f>SUM(D24:F24)</f>
        <v>0</v>
      </c>
    </row>
    <row r="25" spans="1:7">
      <c r="A25" s="119"/>
      <c r="B25" s="117"/>
      <c r="C25" s="1" t="s">
        <v>32</v>
      </c>
      <c r="D25" s="4">
        <f>'прил.1 к м.п.'!H24</f>
        <v>6198</v>
      </c>
      <c r="E25" s="4">
        <f>'прил.1 к м.п.'!I24</f>
        <v>6198</v>
      </c>
      <c r="F25" s="4">
        <f>'прил.1 к м.п.'!J24</f>
        <v>6198</v>
      </c>
      <c r="G25" s="4">
        <f>SUM(D25:F25)</f>
        <v>18594</v>
      </c>
    </row>
    <row r="26" spans="1:7">
      <c r="A26" s="119" t="s">
        <v>12</v>
      </c>
      <c r="B26" s="115" t="s">
        <v>63</v>
      </c>
      <c r="C26" s="2" t="s">
        <v>28</v>
      </c>
      <c r="D26" s="3"/>
      <c r="E26" s="3"/>
      <c r="F26" s="3"/>
      <c r="G26" s="3"/>
    </row>
    <row r="27" spans="1:7" ht="18" customHeight="1">
      <c r="A27" s="119"/>
      <c r="B27" s="125"/>
      <c r="C27" s="1" t="s">
        <v>29</v>
      </c>
      <c r="D27" s="4"/>
      <c r="E27" s="4"/>
      <c r="F27" s="4"/>
      <c r="G27" s="4"/>
    </row>
    <row r="28" spans="1:7">
      <c r="A28" s="119"/>
      <c r="B28" s="125"/>
      <c r="C28" s="1" t="s">
        <v>30</v>
      </c>
      <c r="D28" s="4">
        <v>0</v>
      </c>
      <c r="E28" s="4">
        <v>0</v>
      </c>
      <c r="F28" s="4">
        <v>0</v>
      </c>
      <c r="G28" s="4">
        <f>SUM(D28:F28)</f>
        <v>0</v>
      </c>
    </row>
    <row r="29" spans="1:7">
      <c r="A29" s="119"/>
      <c r="B29" s="125"/>
      <c r="C29" s="1" t="s">
        <v>33</v>
      </c>
      <c r="D29" s="4">
        <v>0</v>
      </c>
      <c r="E29" s="4">
        <v>0</v>
      </c>
      <c r="F29" s="4">
        <v>0</v>
      </c>
      <c r="G29" s="4">
        <f>SUM(D29:F29)</f>
        <v>0</v>
      </c>
    </row>
    <row r="30" spans="1:7">
      <c r="A30" s="119"/>
      <c r="B30" s="126"/>
      <c r="C30" s="1" t="s">
        <v>32</v>
      </c>
      <c r="D30" s="4">
        <f>'прил.1 к м.п.'!H27</f>
        <v>0</v>
      </c>
      <c r="E30" s="4">
        <f>'прил.1 к м.п.'!I27</f>
        <v>0</v>
      </c>
      <c r="F30" s="4">
        <f>'прил.1 к м.п.'!J27</f>
        <v>0</v>
      </c>
      <c r="G30" s="4">
        <f>SUM(D30:F30)</f>
        <v>0</v>
      </c>
    </row>
    <row r="31" spans="1:7">
      <c r="A31" s="119" t="s">
        <v>13</v>
      </c>
      <c r="B31" s="110" t="s">
        <v>62</v>
      </c>
      <c r="C31" s="57" t="s">
        <v>28</v>
      </c>
      <c r="D31" s="3">
        <f>SUM(D33:D35)</f>
        <v>0</v>
      </c>
      <c r="E31" s="3">
        <f>SUM(E33:E35)</f>
        <v>0</v>
      </c>
      <c r="F31" s="3">
        <f>SUM(F33:F35)</f>
        <v>0</v>
      </c>
      <c r="G31" s="3">
        <f>SUM(G33:G35)</f>
        <v>0</v>
      </c>
    </row>
    <row r="32" spans="1:7" ht="18.75" customHeight="1">
      <c r="A32" s="119"/>
      <c r="B32" s="111"/>
      <c r="C32" s="56" t="s">
        <v>29</v>
      </c>
      <c r="D32" s="4"/>
      <c r="E32" s="4"/>
      <c r="F32" s="4"/>
      <c r="G32" s="4"/>
    </row>
    <row r="33" spans="1:7">
      <c r="A33" s="119"/>
      <c r="B33" s="111"/>
      <c r="C33" s="56" t="s">
        <v>30</v>
      </c>
      <c r="D33" s="4">
        <v>0</v>
      </c>
      <c r="E33" s="4">
        <v>0</v>
      </c>
      <c r="F33" s="4">
        <v>0</v>
      </c>
      <c r="G33" s="4">
        <f>SUM(D33:F33)</f>
        <v>0</v>
      </c>
    </row>
    <row r="34" spans="1:7">
      <c r="A34" s="119"/>
      <c r="B34" s="111"/>
      <c r="C34" s="56" t="s">
        <v>33</v>
      </c>
      <c r="D34" s="4">
        <v>0</v>
      </c>
      <c r="E34" s="4">
        <v>0</v>
      </c>
      <c r="F34" s="4">
        <v>0</v>
      </c>
      <c r="G34" s="4">
        <f>SUM(D34:F34)</f>
        <v>0</v>
      </c>
    </row>
    <row r="35" spans="1:7">
      <c r="A35" s="119"/>
      <c r="B35" s="111"/>
      <c r="C35" s="56" t="s">
        <v>32</v>
      </c>
      <c r="D35" s="4">
        <f>'прил.1 к м.п.'!H30</f>
        <v>0</v>
      </c>
      <c r="E35" s="4">
        <f>'прил.1 к м.п.'!I30</f>
        <v>0</v>
      </c>
      <c r="F35" s="4">
        <f>'прил.1 к м.п.'!J30</f>
        <v>0</v>
      </c>
      <c r="G35" s="4">
        <f>SUM(D35:F35)</f>
        <v>0</v>
      </c>
    </row>
    <row r="36" spans="1:7">
      <c r="A36" s="127"/>
      <c r="B36" s="63"/>
      <c r="C36" s="63"/>
      <c r="D36" s="74"/>
      <c r="E36" s="74"/>
      <c r="F36" s="74"/>
      <c r="G36" s="74"/>
    </row>
    <row r="37" spans="1:7" ht="16.5" customHeight="1">
      <c r="A37" s="127"/>
      <c r="B37" s="94"/>
      <c r="C37" s="67"/>
      <c r="D37" s="75"/>
      <c r="E37" s="75"/>
      <c r="F37" s="75"/>
      <c r="G37" s="75"/>
    </row>
    <row r="38" spans="1:7">
      <c r="A38" s="127"/>
      <c r="B38" s="94"/>
      <c r="C38" s="67"/>
      <c r="D38" s="75"/>
      <c r="E38" s="75"/>
      <c r="F38" s="75"/>
      <c r="G38" s="75"/>
    </row>
    <row r="39" spans="1:7">
      <c r="A39" s="127"/>
      <c r="B39" s="94"/>
      <c r="C39" s="67"/>
      <c r="D39" s="75"/>
      <c r="E39" s="75"/>
      <c r="F39" s="75"/>
      <c r="G39" s="75"/>
    </row>
    <row r="40" spans="1:7">
      <c r="A40" s="127"/>
      <c r="B40" s="94"/>
      <c r="C40" s="67"/>
      <c r="D40" s="75"/>
      <c r="E40" s="75"/>
      <c r="F40" s="75"/>
      <c r="G40" s="75"/>
    </row>
    <row r="41" spans="1:7">
      <c r="A41" s="127"/>
      <c r="B41" s="63"/>
      <c r="C41" s="63"/>
      <c r="D41" s="74"/>
      <c r="E41" s="74"/>
      <c r="F41" s="74"/>
      <c r="G41" s="74"/>
    </row>
    <row r="42" spans="1:7" ht="16.5" customHeight="1">
      <c r="A42" s="127"/>
      <c r="B42" s="94"/>
      <c r="C42" s="67"/>
      <c r="D42" s="75"/>
      <c r="E42" s="75"/>
      <c r="F42" s="75"/>
      <c r="G42" s="75"/>
    </row>
    <row r="43" spans="1:7">
      <c r="A43" s="127"/>
      <c r="B43" s="94"/>
      <c r="C43" s="67"/>
      <c r="D43" s="75"/>
      <c r="E43" s="75"/>
      <c r="F43" s="75"/>
      <c r="G43" s="75"/>
    </row>
    <row r="44" spans="1:7">
      <c r="A44" s="127"/>
      <c r="B44" s="94"/>
      <c r="C44" s="67"/>
      <c r="D44" s="75"/>
      <c r="E44" s="75"/>
      <c r="F44" s="75"/>
      <c r="G44" s="75"/>
    </row>
    <row r="45" spans="1:7">
      <c r="A45" s="127"/>
      <c r="B45" s="94"/>
      <c r="C45" s="67"/>
      <c r="D45" s="75"/>
      <c r="E45" s="75"/>
      <c r="F45" s="75"/>
      <c r="G45" s="75"/>
    </row>
    <row r="46" spans="1:7" s="22" customFormat="1">
      <c r="A46" s="127"/>
      <c r="B46" s="63"/>
      <c r="C46" s="63"/>
      <c r="D46" s="74"/>
      <c r="E46" s="74"/>
      <c r="F46" s="74"/>
      <c r="G46" s="74"/>
    </row>
    <row r="47" spans="1:7" ht="14.25" customHeight="1">
      <c r="A47" s="127"/>
      <c r="B47" s="94"/>
      <c r="C47" s="67"/>
      <c r="D47" s="75"/>
      <c r="E47" s="75"/>
      <c r="F47" s="75"/>
      <c r="G47" s="75"/>
    </row>
    <row r="48" spans="1:7">
      <c r="A48" s="127"/>
      <c r="B48" s="94"/>
      <c r="C48" s="67"/>
      <c r="D48" s="75"/>
      <c r="E48" s="75"/>
      <c r="F48" s="75"/>
      <c r="G48" s="75"/>
    </row>
    <row r="49" spans="1:7">
      <c r="A49" s="127"/>
      <c r="B49" s="94"/>
      <c r="C49" s="67"/>
      <c r="D49" s="75"/>
      <c r="E49" s="75"/>
      <c r="F49" s="75"/>
      <c r="G49" s="75"/>
    </row>
    <row r="50" spans="1:7">
      <c r="A50" s="127"/>
      <c r="B50" s="94"/>
      <c r="C50" s="67"/>
      <c r="D50" s="75"/>
      <c r="E50" s="75"/>
      <c r="F50" s="75"/>
      <c r="G50" s="75"/>
    </row>
    <row r="51" spans="1:7">
      <c r="A51" s="127"/>
      <c r="B51" s="63"/>
      <c r="C51" s="63"/>
      <c r="D51" s="74"/>
      <c r="E51" s="74"/>
      <c r="F51" s="74"/>
      <c r="G51" s="74"/>
    </row>
    <row r="52" spans="1:7" ht="18" customHeight="1">
      <c r="A52" s="127"/>
      <c r="B52" s="94"/>
      <c r="C52" s="67"/>
      <c r="D52" s="75"/>
      <c r="E52" s="75"/>
      <c r="F52" s="75"/>
      <c r="G52" s="75"/>
    </row>
    <row r="53" spans="1:7">
      <c r="A53" s="127"/>
      <c r="B53" s="94"/>
      <c r="C53" s="67"/>
      <c r="D53" s="75"/>
      <c r="E53" s="75"/>
      <c r="F53" s="75"/>
      <c r="G53" s="75"/>
    </row>
    <row r="54" spans="1:7">
      <c r="A54" s="127"/>
      <c r="B54" s="94"/>
      <c r="C54" s="67"/>
      <c r="D54" s="75"/>
      <c r="E54" s="75"/>
      <c r="F54" s="75"/>
      <c r="G54" s="75"/>
    </row>
    <row r="55" spans="1:7">
      <c r="A55" s="127"/>
      <c r="B55" s="94"/>
      <c r="C55" s="67"/>
      <c r="D55" s="75"/>
      <c r="E55" s="75"/>
      <c r="F55" s="75"/>
      <c r="G55" s="75"/>
    </row>
    <row r="56" spans="1:7">
      <c r="D56" s="21"/>
      <c r="E56" s="21"/>
      <c r="F56" s="21"/>
      <c r="G56" s="21"/>
    </row>
    <row r="57" spans="1:7">
      <c r="D57" s="21"/>
      <c r="E57" s="21"/>
      <c r="F57" s="21"/>
      <c r="G57" s="21"/>
    </row>
    <row r="58" spans="1:7">
      <c r="D58" s="21"/>
      <c r="E58" s="21"/>
      <c r="F58" s="21"/>
      <c r="G58" s="21"/>
    </row>
    <row r="59" spans="1:7">
      <c r="D59" s="21"/>
      <c r="E59" s="21"/>
      <c r="F59" s="21"/>
      <c r="G59" s="21"/>
    </row>
    <row r="60" spans="1:7">
      <c r="D60" s="21"/>
      <c r="E60" s="21"/>
      <c r="F60" s="21"/>
      <c r="G60" s="21"/>
    </row>
    <row r="61" spans="1:7">
      <c r="D61" s="21"/>
      <c r="E61" s="21"/>
      <c r="F61" s="21"/>
      <c r="G61" s="21"/>
    </row>
    <row r="62" spans="1:7">
      <c r="D62" s="21"/>
      <c r="E62" s="21"/>
      <c r="F62" s="21"/>
      <c r="G62" s="21"/>
    </row>
    <row r="63" spans="1:7">
      <c r="D63" s="21"/>
      <c r="E63" s="21"/>
      <c r="F63" s="21"/>
      <c r="G63" s="21"/>
    </row>
    <row r="64" spans="1:7">
      <c r="D64" s="21"/>
      <c r="E64" s="21"/>
      <c r="F64" s="21"/>
      <c r="G64" s="21"/>
    </row>
    <row r="65" spans="4:7">
      <c r="D65" s="21"/>
      <c r="E65" s="21"/>
      <c r="F65" s="21"/>
      <c r="G65" s="21"/>
    </row>
    <row r="66" spans="4:7">
      <c r="D66" s="21"/>
      <c r="E66" s="21"/>
      <c r="F66" s="21"/>
      <c r="G66" s="21"/>
    </row>
    <row r="67" spans="4:7">
      <c r="D67" s="21"/>
      <c r="E67" s="21"/>
      <c r="F67" s="21"/>
      <c r="G67" s="21"/>
    </row>
    <row r="68" spans="4:7">
      <c r="D68" s="21"/>
      <c r="E68" s="21"/>
      <c r="F68" s="21"/>
      <c r="G68" s="21"/>
    </row>
    <row r="69" spans="4:7">
      <c r="D69" s="21"/>
      <c r="E69" s="21"/>
      <c r="F69" s="21"/>
      <c r="G69" s="21"/>
    </row>
    <row r="70" spans="4:7">
      <c r="D70" s="21"/>
      <c r="E70" s="21"/>
      <c r="F70" s="21"/>
      <c r="G70" s="21"/>
    </row>
    <row r="71" spans="4:7">
      <c r="D71" s="21"/>
      <c r="E71" s="21"/>
      <c r="F71" s="21"/>
      <c r="G71" s="21"/>
    </row>
    <row r="72" spans="4:7">
      <c r="D72" s="21"/>
      <c r="E72" s="21"/>
      <c r="F72" s="21"/>
      <c r="G72" s="21"/>
    </row>
    <row r="73" spans="4:7">
      <c r="D73" s="21"/>
      <c r="E73" s="21"/>
      <c r="F73" s="21"/>
      <c r="G73" s="21"/>
    </row>
    <row r="74" spans="4:7">
      <c r="D74" s="21"/>
      <c r="E74" s="21"/>
      <c r="F74" s="21"/>
      <c r="G74" s="21"/>
    </row>
    <row r="75" spans="4:7">
      <c r="D75" s="21"/>
      <c r="E75" s="21"/>
      <c r="F75" s="21"/>
      <c r="G75" s="21"/>
    </row>
    <row r="76" spans="4:7">
      <c r="D76" s="21"/>
      <c r="E76" s="21"/>
      <c r="F76" s="21"/>
      <c r="G76" s="21"/>
    </row>
    <row r="77" spans="4:7">
      <c r="D77" s="21"/>
      <c r="E77" s="21"/>
      <c r="F77" s="21"/>
      <c r="G77" s="21"/>
    </row>
    <row r="78" spans="4:7">
      <c r="D78" s="21"/>
      <c r="E78" s="21"/>
      <c r="F78" s="21"/>
      <c r="G78" s="21"/>
    </row>
    <row r="79" spans="4:7">
      <c r="D79" s="21"/>
      <c r="E79" s="21"/>
      <c r="F79" s="21"/>
      <c r="G79" s="21"/>
    </row>
    <row r="80" spans="4:7">
      <c r="D80" s="21"/>
      <c r="E80" s="21"/>
      <c r="F80" s="21"/>
      <c r="G80" s="21"/>
    </row>
    <row r="81" spans="4:7">
      <c r="D81" s="21"/>
      <c r="E81" s="21"/>
      <c r="F81" s="21"/>
      <c r="G81" s="21"/>
    </row>
    <row r="82" spans="4:7">
      <c r="D82" s="21"/>
      <c r="E82" s="21"/>
      <c r="F82" s="21"/>
      <c r="G82" s="21"/>
    </row>
    <row r="83" spans="4:7">
      <c r="D83" s="21"/>
      <c r="E83" s="21"/>
      <c r="F83" s="21"/>
      <c r="G83" s="21"/>
    </row>
    <row r="84" spans="4:7">
      <c r="D84" s="21"/>
      <c r="E84" s="21"/>
      <c r="F84" s="21"/>
      <c r="G84" s="21"/>
    </row>
    <row r="85" spans="4:7">
      <c r="D85" s="21"/>
      <c r="E85" s="21"/>
      <c r="F85" s="21"/>
      <c r="G85" s="21"/>
    </row>
    <row r="86" spans="4:7">
      <c r="D86" s="21"/>
      <c r="E86" s="21"/>
      <c r="F86" s="21"/>
      <c r="G86" s="21"/>
    </row>
    <row r="87" spans="4:7">
      <c r="D87" s="21"/>
      <c r="E87" s="21"/>
      <c r="F87" s="21"/>
      <c r="G87" s="21"/>
    </row>
    <row r="88" spans="4:7">
      <c r="D88" s="21"/>
      <c r="E88" s="21"/>
      <c r="F88" s="21"/>
      <c r="G88" s="21"/>
    </row>
    <row r="89" spans="4:7">
      <c r="D89" s="21"/>
      <c r="E89" s="21"/>
      <c r="F89" s="21"/>
      <c r="G89" s="21"/>
    </row>
    <row r="90" spans="4:7">
      <c r="D90" s="21"/>
      <c r="E90" s="21"/>
      <c r="F90" s="21"/>
      <c r="G90" s="21"/>
    </row>
    <row r="91" spans="4:7">
      <c r="D91" s="21"/>
      <c r="E91" s="21"/>
      <c r="F91" s="21"/>
      <c r="G91" s="21"/>
    </row>
    <row r="92" spans="4:7">
      <c r="D92" s="21"/>
      <c r="E92" s="21"/>
      <c r="F92" s="21"/>
      <c r="G92" s="21"/>
    </row>
    <row r="93" spans="4:7">
      <c r="D93" s="21"/>
      <c r="E93" s="21"/>
      <c r="F93" s="21"/>
      <c r="G93" s="21"/>
    </row>
    <row r="94" spans="4:7">
      <c r="D94" s="21"/>
      <c r="E94" s="21"/>
      <c r="F94" s="21"/>
      <c r="G94" s="21"/>
    </row>
    <row r="95" spans="4:7">
      <c r="D95" s="21"/>
      <c r="E95" s="21"/>
      <c r="F95" s="21"/>
      <c r="G95" s="21"/>
    </row>
    <row r="96" spans="4:7">
      <c r="D96" s="21"/>
      <c r="E96" s="21"/>
      <c r="F96" s="21"/>
      <c r="G96" s="21"/>
    </row>
    <row r="97" spans="4:7">
      <c r="D97" s="21"/>
      <c r="E97" s="21"/>
      <c r="F97" s="21"/>
      <c r="G97" s="21"/>
    </row>
    <row r="98" spans="4:7">
      <c r="D98" s="21"/>
      <c r="E98" s="21"/>
      <c r="F98" s="21"/>
      <c r="G98" s="21"/>
    </row>
    <row r="99" spans="4:7">
      <c r="D99" s="21"/>
      <c r="E99" s="21"/>
      <c r="F99" s="21"/>
      <c r="G99" s="21"/>
    </row>
    <row r="100" spans="4:7">
      <c r="D100" s="21"/>
      <c r="E100" s="21"/>
      <c r="F100" s="21"/>
      <c r="G100" s="21"/>
    </row>
    <row r="101" spans="4:7">
      <c r="D101" s="21"/>
      <c r="E101" s="21"/>
      <c r="F101" s="21"/>
      <c r="G101" s="21"/>
    </row>
    <row r="102" spans="4:7">
      <c r="D102" s="21"/>
      <c r="E102" s="21"/>
      <c r="F102" s="21"/>
      <c r="G102" s="21"/>
    </row>
    <row r="103" spans="4:7">
      <c r="D103" s="21"/>
      <c r="E103" s="21"/>
      <c r="F103" s="21"/>
      <c r="G103" s="21"/>
    </row>
    <row r="104" spans="4:7">
      <c r="D104" s="21"/>
      <c r="E104" s="21"/>
      <c r="F104" s="21"/>
      <c r="G104" s="21"/>
    </row>
    <row r="105" spans="4:7">
      <c r="D105" s="21"/>
      <c r="E105" s="21"/>
      <c r="F105" s="21"/>
      <c r="G105" s="21"/>
    </row>
    <row r="106" spans="4:7">
      <c r="D106" s="21"/>
      <c r="E106" s="21"/>
      <c r="F106" s="21"/>
      <c r="G106" s="21"/>
    </row>
    <row r="107" spans="4:7">
      <c r="D107" s="21"/>
      <c r="E107" s="21"/>
      <c r="F107" s="21"/>
      <c r="G107" s="21"/>
    </row>
    <row r="108" spans="4:7">
      <c r="D108" s="21"/>
      <c r="E108" s="21"/>
      <c r="F108" s="21"/>
      <c r="G108" s="21"/>
    </row>
    <row r="109" spans="4:7">
      <c r="D109" s="21"/>
      <c r="E109" s="21"/>
      <c r="F109" s="21"/>
      <c r="G109" s="21"/>
    </row>
    <row r="110" spans="4:7">
      <c r="D110" s="21"/>
      <c r="E110" s="21"/>
      <c r="F110" s="21"/>
      <c r="G110" s="21"/>
    </row>
    <row r="111" spans="4:7">
      <c r="D111" s="21"/>
      <c r="E111" s="21"/>
      <c r="F111" s="21"/>
      <c r="G111" s="21"/>
    </row>
    <row r="112" spans="4:7">
      <c r="D112" s="21"/>
      <c r="E112" s="21"/>
      <c r="F112" s="21"/>
      <c r="G112" s="21"/>
    </row>
    <row r="113" spans="4:7">
      <c r="D113" s="21"/>
      <c r="E113" s="21"/>
      <c r="F113" s="21"/>
      <c r="G113" s="21"/>
    </row>
    <row r="114" spans="4:7">
      <c r="D114" s="21"/>
      <c r="E114" s="21"/>
      <c r="F114" s="21"/>
      <c r="G114" s="21"/>
    </row>
    <row r="115" spans="4:7">
      <c r="D115" s="21"/>
      <c r="E115" s="21"/>
      <c r="F115" s="21"/>
      <c r="G115" s="21"/>
    </row>
    <row r="116" spans="4:7">
      <c r="D116" s="21"/>
      <c r="E116" s="21"/>
      <c r="F116" s="21"/>
      <c r="G116" s="21"/>
    </row>
    <row r="117" spans="4:7">
      <c r="D117" s="21"/>
      <c r="E117" s="21"/>
      <c r="F117" s="21"/>
      <c r="G117" s="21"/>
    </row>
    <row r="118" spans="4:7">
      <c r="D118" s="21"/>
      <c r="E118" s="21"/>
      <c r="F118" s="21"/>
      <c r="G118" s="21"/>
    </row>
    <row r="119" spans="4:7">
      <c r="D119" s="21"/>
      <c r="E119" s="21"/>
      <c r="F119" s="21"/>
      <c r="G119" s="21"/>
    </row>
    <row r="120" spans="4:7">
      <c r="D120" s="21"/>
      <c r="E120" s="21"/>
      <c r="F120" s="21"/>
      <c r="G120" s="21"/>
    </row>
    <row r="121" spans="4:7">
      <c r="D121" s="21"/>
      <c r="E121" s="21"/>
      <c r="F121" s="21"/>
      <c r="G121" s="21"/>
    </row>
    <row r="122" spans="4:7">
      <c r="D122" s="21"/>
      <c r="E122" s="21"/>
      <c r="F122" s="21"/>
      <c r="G122" s="21"/>
    </row>
    <row r="123" spans="4:7">
      <c r="D123" s="21"/>
      <c r="E123" s="21"/>
      <c r="F123" s="21"/>
      <c r="G123" s="21"/>
    </row>
    <row r="124" spans="4:7">
      <c r="D124" s="21"/>
      <c r="E124" s="21"/>
      <c r="F124" s="21"/>
      <c r="G124" s="21"/>
    </row>
    <row r="125" spans="4:7">
      <c r="D125" s="21"/>
      <c r="E125" s="21"/>
      <c r="F125" s="21"/>
      <c r="G125" s="21"/>
    </row>
    <row r="126" spans="4:7">
      <c r="D126" s="21"/>
      <c r="E126" s="21"/>
      <c r="F126" s="21"/>
      <c r="G126" s="21"/>
    </row>
    <row r="127" spans="4:7">
      <c r="D127" s="21"/>
      <c r="E127" s="21"/>
      <c r="F127" s="21"/>
      <c r="G127" s="21"/>
    </row>
    <row r="128" spans="4:7">
      <c r="D128" s="21"/>
      <c r="E128" s="21"/>
      <c r="F128" s="21"/>
      <c r="G128" s="21"/>
    </row>
    <row r="129" spans="4:7">
      <c r="D129" s="21"/>
      <c r="E129" s="21"/>
      <c r="F129" s="21"/>
      <c r="G129" s="21"/>
    </row>
    <row r="130" spans="4:7">
      <c r="D130" s="21"/>
      <c r="E130" s="21"/>
      <c r="F130" s="21"/>
      <c r="G130" s="21"/>
    </row>
    <row r="131" spans="4:7">
      <c r="D131" s="21"/>
      <c r="E131" s="21"/>
      <c r="F131" s="21"/>
      <c r="G131" s="21"/>
    </row>
    <row r="132" spans="4:7">
      <c r="D132" s="21"/>
      <c r="E132" s="21"/>
      <c r="F132" s="21"/>
      <c r="G132" s="21"/>
    </row>
    <row r="133" spans="4:7">
      <c r="D133" s="21"/>
      <c r="E133" s="21"/>
      <c r="F133" s="21"/>
      <c r="G133" s="21"/>
    </row>
    <row r="134" spans="4:7">
      <c r="D134" s="21"/>
      <c r="E134" s="21"/>
      <c r="F134" s="21"/>
      <c r="G134" s="21"/>
    </row>
    <row r="135" spans="4:7">
      <c r="D135" s="21"/>
      <c r="E135" s="21"/>
      <c r="F135" s="21"/>
      <c r="G135" s="21"/>
    </row>
    <row r="136" spans="4:7">
      <c r="D136" s="21"/>
      <c r="E136" s="21"/>
      <c r="F136" s="21"/>
      <c r="G136" s="21"/>
    </row>
    <row r="137" spans="4:7">
      <c r="D137" s="21"/>
      <c r="E137" s="21"/>
      <c r="F137" s="21"/>
      <c r="G137" s="21"/>
    </row>
    <row r="138" spans="4:7">
      <c r="D138" s="21"/>
      <c r="E138" s="21"/>
      <c r="F138" s="21"/>
      <c r="G138" s="21"/>
    </row>
    <row r="139" spans="4:7">
      <c r="D139" s="21"/>
      <c r="E139" s="21"/>
      <c r="F139" s="21"/>
      <c r="G139" s="21"/>
    </row>
    <row r="140" spans="4:7">
      <c r="D140" s="21"/>
      <c r="E140" s="21"/>
      <c r="F140" s="21"/>
      <c r="G140" s="21"/>
    </row>
    <row r="141" spans="4:7">
      <c r="D141" s="21"/>
      <c r="E141" s="21"/>
      <c r="F141" s="21"/>
      <c r="G141" s="21"/>
    </row>
    <row r="142" spans="4:7">
      <c r="D142" s="21"/>
      <c r="E142" s="21"/>
      <c r="F142" s="21"/>
      <c r="G142" s="21"/>
    </row>
    <row r="143" spans="4:7">
      <c r="D143" s="21"/>
      <c r="E143" s="21"/>
      <c r="F143" s="21"/>
      <c r="G143" s="21"/>
    </row>
    <row r="144" spans="4:7">
      <c r="D144" s="21"/>
      <c r="E144" s="21"/>
      <c r="F144" s="21"/>
      <c r="G144" s="21"/>
    </row>
    <row r="145" spans="4:7">
      <c r="D145" s="21"/>
      <c r="E145" s="21"/>
      <c r="F145" s="21"/>
      <c r="G145" s="21"/>
    </row>
    <row r="146" spans="4:7">
      <c r="D146" s="21"/>
      <c r="E146" s="21"/>
      <c r="F146" s="21"/>
      <c r="G146" s="21"/>
    </row>
    <row r="147" spans="4:7">
      <c r="D147" s="21"/>
      <c r="E147" s="21"/>
      <c r="F147" s="21"/>
      <c r="G147" s="21"/>
    </row>
    <row r="148" spans="4:7">
      <c r="D148" s="21"/>
      <c r="E148" s="21"/>
      <c r="F148" s="21"/>
      <c r="G148" s="21"/>
    </row>
    <row r="149" spans="4:7">
      <c r="D149" s="21"/>
      <c r="E149" s="21"/>
      <c r="F149" s="21"/>
      <c r="G149" s="21"/>
    </row>
    <row r="150" spans="4:7">
      <c r="D150" s="21"/>
      <c r="E150" s="21"/>
      <c r="F150" s="21"/>
      <c r="G150" s="21"/>
    </row>
    <row r="151" spans="4:7">
      <c r="D151" s="21"/>
      <c r="E151" s="21"/>
      <c r="F151" s="21"/>
      <c r="G151" s="21"/>
    </row>
    <row r="152" spans="4:7">
      <c r="D152" s="21"/>
      <c r="E152" s="21"/>
      <c r="F152" s="21"/>
      <c r="G152" s="21"/>
    </row>
    <row r="153" spans="4:7">
      <c r="D153" s="21"/>
      <c r="E153" s="21"/>
      <c r="F153" s="21"/>
      <c r="G153" s="21"/>
    </row>
    <row r="154" spans="4:7">
      <c r="D154" s="21"/>
      <c r="E154" s="21"/>
      <c r="F154" s="21"/>
      <c r="G154" s="21"/>
    </row>
    <row r="155" spans="4:7">
      <c r="D155" s="21"/>
      <c r="E155" s="21"/>
      <c r="F155" s="21"/>
      <c r="G155" s="21"/>
    </row>
    <row r="156" spans="4:7">
      <c r="D156" s="21"/>
      <c r="E156" s="21"/>
      <c r="F156" s="21"/>
      <c r="G156" s="21"/>
    </row>
    <row r="157" spans="4:7">
      <c r="D157" s="21"/>
      <c r="E157" s="21"/>
      <c r="F157" s="21"/>
      <c r="G157" s="21"/>
    </row>
    <row r="158" spans="4:7">
      <c r="D158" s="21"/>
      <c r="E158" s="21"/>
      <c r="F158" s="21"/>
      <c r="G158" s="21"/>
    </row>
    <row r="159" spans="4:7">
      <c r="D159" s="21"/>
      <c r="E159" s="21"/>
      <c r="F159" s="21"/>
      <c r="G159" s="21"/>
    </row>
    <row r="160" spans="4:7">
      <c r="D160" s="21"/>
      <c r="E160" s="21"/>
      <c r="F160" s="21"/>
      <c r="G160" s="21"/>
    </row>
    <row r="161" spans="4:7">
      <c r="D161" s="21"/>
      <c r="E161" s="21"/>
      <c r="F161" s="21"/>
      <c r="G161" s="21"/>
    </row>
    <row r="162" spans="4:7">
      <c r="D162" s="21"/>
      <c r="E162" s="21"/>
      <c r="F162" s="21"/>
      <c r="G162" s="21"/>
    </row>
    <row r="163" spans="4:7">
      <c r="D163" s="21"/>
      <c r="E163" s="21"/>
      <c r="F163" s="21"/>
      <c r="G163" s="21"/>
    </row>
    <row r="164" spans="4:7">
      <c r="D164" s="21"/>
      <c r="E164" s="21"/>
      <c r="F164" s="21"/>
      <c r="G164" s="21"/>
    </row>
    <row r="165" spans="4:7">
      <c r="D165" s="21"/>
      <c r="E165" s="21"/>
      <c r="F165" s="21"/>
      <c r="G165" s="21"/>
    </row>
    <row r="166" spans="4:7">
      <c r="D166" s="21"/>
      <c r="E166" s="21"/>
      <c r="F166" s="21"/>
      <c r="G166" s="21"/>
    </row>
    <row r="167" spans="4:7">
      <c r="D167" s="21"/>
      <c r="E167" s="21"/>
      <c r="F167" s="21"/>
      <c r="G167" s="21"/>
    </row>
    <row r="168" spans="4:7">
      <c r="D168" s="21"/>
      <c r="E168" s="21"/>
      <c r="F168" s="21"/>
      <c r="G168" s="21"/>
    </row>
    <row r="169" spans="4:7">
      <c r="D169" s="21"/>
      <c r="E169" s="21"/>
      <c r="F169" s="21"/>
      <c r="G169" s="21"/>
    </row>
    <row r="170" spans="4:7">
      <c r="D170" s="21"/>
      <c r="E170" s="21"/>
      <c r="F170" s="21"/>
      <c r="G170" s="21"/>
    </row>
    <row r="171" spans="4:7">
      <c r="D171" s="21"/>
      <c r="E171" s="21"/>
      <c r="F171" s="21"/>
      <c r="G171" s="21"/>
    </row>
    <row r="172" spans="4:7">
      <c r="D172" s="21"/>
      <c r="E172" s="21"/>
      <c r="F172" s="21"/>
      <c r="G172" s="21"/>
    </row>
    <row r="173" spans="4:7">
      <c r="D173" s="21"/>
      <c r="E173" s="21"/>
      <c r="F173" s="21"/>
      <c r="G173" s="21"/>
    </row>
    <row r="174" spans="4:7">
      <c r="D174" s="21"/>
      <c r="E174" s="21"/>
      <c r="F174" s="21"/>
      <c r="G174" s="21"/>
    </row>
    <row r="175" spans="4:7">
      <c r="D175" s="21"/>
      <c r="E175" s="21"/>
      <c r="F175" s="21"/>
      <c r="G175" s="21"/>
    </row>
  </sheetData>
  <mergeCells count="25">
    <mergeCell ref="A51:A55"/>
    <mergeCell ref="A46:A50"/>
    <mergeCell ref="B47:B50"/>
    <mergeCell ref="A41:A45"/>
    <mergeCell ref="B37:B40"/>
    <mergeCell ref="B52:B55"/>
    <mergeCell ref="A36:A40"/>
    <mergeCell ref="B42:B45"/>
    <mergeCell ref="A31:A35"/>
    <mergeCell ref="A26:A30"/>
    <mergeCell ref="B26:B30"/>
    <mergeCell ref="B31:B35"/>
    <mergeCell ref="A4:G5"/>
    <mergeCell ref="D2:G2"/>
    <mergeCell ref="A21:A25"/>
    <mergeCell ref="A16:A20"/>
    <mergeCell ref="A11:A15"/>
    <mergeCell ref="B11:B15"/>
    <mergeCell ref="A7:A9"/>
    <mergeCell ref="C7:C9"/>
    <mergeCell ref="D7:G7"/>
    <mergeCell ref="D8:G8"/>
    <mergeCell ref="B7:B9"/>
    <mergeCell ref="B16:B20"/>
    <mergeCell ref="B21:B25"/>
  </mergeCells>
  <phoneticPr fontId="4" type="noConversion"/>
  <pageMargins left="0.75" right="0.75" top="1" bottom="1" header="0.5" footer="0.5"/>
  <pageSetup paperSize="9" scale="83" orientation="landscape" verticalDpi="0" r:id="rId1"/>
  <headerFooter alignWithMargins="0"/>
  <rowBreaks count="1" manualBreakCount="1">
    <brk id="3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49"/>
  <sheetViews>
    <sheetView zoomScaleSheetLayoutView="100" workbookViewId="0">
      <selection activeCell="C14" sqref="C14"/>
    </sheetView>
  </sheetViews>
  <sheetFormatPr defaultRowHeight="12.75"/>
  <cols>
    <col min="1" max="1" width="49.28515625" style="29" customWidth="1"/>
    <col min="2" max="2" width="17.28515625" customWidth="1"/>
    <col min="3" max="3" width="6.7109375" customWidth="1"/>
    <col min="4" max="4" width="6.85546875" customWidth="1"/>
    <col min="5" max="5" width="12.28515625" customWidth="1"/>
    <col min="9" max="9" width="9.5703125" customWidth="1"/>
    <col min="10" max="10" width="14.42578125" customWidth="1"/>
    <col min="11" max="11" width="38.28515625" customWidth="1"/>
  </cols>
  <sheetData>
    <row r="1" spans="1:11" ht="15.75">
      <c r="H1" s="129" t="s">
        <v>82</v>
      </c>
      <c r="I1" s="129"/>
      <c r="J1" s="129"/>
      <c r="K1" s="129"/>
    </row>
    <row r="2" spans="1:11" ht="45" customHeight="1">
      <c r="H2" s="96" t="s">
        <v>65</v>
      </c>
      <c r="I2" s="96"/>
      <c r="J2" s="96"/>
      <c r="K2" s="96"/>
    </row>
    <row r="3" spans="1:11" ht="15.75">
      <c r="A3" s="14"/>
    </row>
    <row r="4" spans="1:11" ht="15.75">
      <c r="A4" s="14"/>
    </row>
    <row r="5" spans="1:11" ht="15.75">
      <c r="A5" s="130" t="s">
        <v>36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</row>
    <row r="6" spans="1:11" s="22" customFormat="1">
      <c r="A6" s="132" t="s">
        <v>37</v>
      </c>
      <c r="B6" s="131" t="s">
        <v>38</v>
      </c>
      <c r="C6" s="131" t="s">
        <v>39</v>
      </c>
      <c r="D6" s="131"/>
      <c r="E6" s="131"/>
      <c r="F6" s="131"/>
      <c r="G6" s="131" t="s">
        <v>42</v>
      </c>
      <c r="H6" s="131"/>
      <c r="I6" s="131"/>
      <c r="J6" s="131"/>
      <c r="K6" s="121" t="s">
        <v>40</v>
      </c>
    </row>
    <row r="7" spans="1:11" s="22" customFormat="1" ht="25.5">
      <c r="A7" s="133"/>
      <c r="B7" s="131"/>
      <c r="C7" s="35" t="s">
        <v>5</v>
      </c>
      <c r="D7" s="35" t="s">
        <v>17</v>
      </c>
      <c r="E7" s="35" t="s">
        <v>6</v>
      </c>
      <c r="F7" s="35" t="s">
        <v>7</v>
      </c>
      <c r="G7" s="35" t="s">
        <v>20</v>
      </c>
      <c r="H7" s="35" t="s">
        <v>19</v>
      </c>
      <c r="I7" s="35" t="s">
        <v>18</v>
      </c>
      <c r="J7" s="35" t="s">
        <v>21</v>
      </c>
      <c r="K7" s="121"/>
    </row>
    <row r="8" spans="1:11" s="22" customFormat="1">
      <c r="A8" s="53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54">
        <v>11</v>
      </c>
    </row>
    <row r="9" spans="1:11" s="22" customFormat="1" ht="38.25">
      <c r="A9" s="36" t="s">
        <v>66</v>
      </c>
      <c r="B9" s="35" t="s">
        <v>15</v>
      </c>
      <c r="C9" s="28">
        <v>408</v>
      </c>
      <c r="D9" s="28">
        <v>412</v>
      </c>
      <c r="E9" s="28" t="s">
        <v>71</v>
      </c>
      <c r="F9" s="28" t="s">
        <v>34</v>
      </c>
      <c r="G9" s="37">
        <f>'прил.2 к м.п.'!D11</f>
        <v>7544.3</v>
      </c>
      <c r="H9" s="37">
        <f>'прил.2 к м.п.'!E11</f>
        <v>7532.3</v>
      </c>
      <c r="I9" s="37">
        <f>'прил.2 к м.п.'!F11</f>
        <v>7532.3</v>
      </c>
      <c r="J9" s="37">
        <f>'прил.2 к м.п.'!G11</f>
        <v>22608.9</v>
      </c>
      <c r="K9" s="38"/>
    </row>
    <row r="10" spans="1:11" s="22" customFormat="1" ht="38.25">
      <c r="A10" s="36" t="s">
        <v>67</v>
      </c>
      <c r="B10" s="35" t="s">
        <v>15</v>
      </c>
      <c r="C10" s="28">
        <f>C12</f>
        <v>408</v>
      </c>
      <c r="D10" s="28">
        <f>D12</f>
        <v>409</v>
      </c>
      <c r="E10" s="28">
        <f>E12</f>
        <v>1117509</v>
      </c>
      <c r="F10" s="28">
        <f>F12</f>
        <v>240</v>
      </c>
      <c r="G10" s="37">
        <f>G12+G13</f>
        <v>1346.3</v>
      </c>
      <c r="H10" s="37">
        <f>H12+H13</f>
        <v>1334.3</v>
      </c>
      <c r="I10" s="37">
        <f>I12+I13</f>
        <v>1334.3</v>
      </c>
      <c r="J10" s="37">
        <f>J12+J13</f>
        <v>4014.9</v>
      </c>
      <c r="K10" s="39"/>
    </row>
    <row r="11" spans="1:11" ht="13.5">
      <c r="A11" s="36" t="s">
        <v>43</v>
      </c>
      <c r="B11" s="40"/>
      <c r="C11" s="41"/>
      <c r="D11" s="41"/>
      <c r="E11" s="41"/>
      <c r="F11" s="41"/>
      <c r="G11" s="41"/>
      <c r="H11" s="41"/>
      <c r="I11" s="41"/>
      <c r="J11" s="41"/>
      <c r="K11" s="42"/>
    </row>
    <row r="12" spans="1:11" ht="51">
      <c r="A12" s="43" t="s">
        <v>68</v>
      </c>
      <c r="B12" s="44" t="s">
        <v>15</v>
      </c>
      <c r="C12" s="45">
        <v>408</v>
      </c>
      <c r="D12" s="45">
        <v>409</v>
      </c>
      <c r="E12" s="76">
        <v>1117509</v>
      </c>
      <c r="F12" s="45">
        <v>240</v>
      </c>
      <c r="G12" s="46">
        <f>'прил.2 к м.п.'!D20</f>
        <v>5.8</v>
      </c>
      <c r="H12" s="46">
        <f>'прил.2 к м.п.'!E20</f>
        <v>5.8</v>
      </c>
      <c r="I12" s="46">
        <f>'прил.2 к м.п.'!F20</f>
        <v>5.8</v>
      </c>
      <c r="J12" s="47">
        <f>SUM(G12:I12)</f>
        <v>17.399999999999999</v>
      </c>
      <c r="K12" s="39" t="s">
        <v>72</v>
      </c>
    </row>
    <row r="13" spans="1:11">
      <c r="A13" s="43"/>
      <c r="B13" s="44" t="s">
        <v>58</v>
      </c>
      <c r="C13" s="45">
        <v>408</v>
      </c>
      <c r="D13" s="45">
        <v>409</v>
      </c>
      <c r="E13" s="45">
        <v>1117508</v>
      </c>
      <c r="F13" s="45">
        <v>540</v>
      </c>
      <c r="G13" s="45">
        <v>1340.5</v>
      </c>
      <c r="H13" s="45">
        <v>1328.5</v>
      </c>
      <c r="I13" s="45">
        <v>1328.5</v>
      </c>
      <c r="J13" s="45">
        <f>G13+H13+I13</f>
        <v>3997.5</v>
      </c>
      <c r="K13" s="39"/>
    </row>
    <row r="14" spans="1:11" s="22" customFormat="1" ht="38.25">
      <c r="A14" s="36" t="s">
        <v>69</v>
      </c>
      <c r="B14" s="35" t="s">
        <v>15</v>
      </c>
      <c r="C14" s="28">
        <v>408</v>
      </c>
      <c r="D14" s="28">
        <v>408</v>
      </c>
      <c r="E14" s="28">
        <v>1128358</v>
      </c>
      <c r="F14" s="28">
        <v>810</v>
      </c>
      <c r="G14" s="28">
        <f>G16+G17</f>
        <v>6198</v>
      </c>
      <c r="H14" s="28">
        <f>H16+H17</f>
        <v>6198</v>
      </c>
      <c r="I14" s="28">
        <f>I16+I17</f>
        <v>6128</v>
      </c>
      <c r="J14" s="28">
        <f>J16+J17</f>
        <v>18524</v>
      </c>
      <c r="K14" s="38"/>
    </row>
    <row r="15" spans="1:11">
      <c r="A15" s="36" t="s">
        <v>43</v>
      </c>
      <c r="B15" s="44"/>
      <c r="C15" s="45"/>
      <c r="D15" s="45"/>
      <c r="E15" s="45"/>
      <c r="F15" s="45"/>
      <c r="G15" s="45"/>
      <c r="H15" s="45"/>
      <c r="I15" s="45"/>
      <c r="J15" s="45"/>
      <c r="K15" s="39"/>
    </row>
    <row r="16" spans="1:11" ht="51">
      <c r="A16" s="43" t="s">
        <v>70</v>
      </c>
      <c r="B16" s="44" t="s">
        <v>15</v>
      </c>
      <c r="C16" s="45">
        <v>408</v>
      </c>
      <c r="D16" s="45">
        <v>408</v>
      </c>
      <c r="E16" s="45">
        <v>1128358</v>
      </c>
      <c r="F16" s="45">
        <v>810</v>
      </c>
      <c r="G16" s="45">
        <v>6198</v>
      </c>
      <c r="H16" s="45">
        <v>6198</v>
      </c>
      <c r="I16" s="45">
        <v>6128</v>
      </c>
      <c r="J16" s="45">
        <f>G16+H16+I16</f>
        <v>18524</v>
      </c>
      <c r="K16" s="39" t="s">
        <v>73</v>
      </c>
    </row>
    <row r="17" spans="1:11">
      <c r="A17" s="77"/>
      <c r="B17" s="78"/>
      <c r="C17" s="79"/>
      <c r="D17" s="79"/>
      <c r="E17" s="79"/>
      <c r="F17" s="79"/>
      <c r="G17" s="79"/>
      <c r="H17" s="79"/>
      <c r="I17" s="79"/>
      <c r="J17" s="79"/>
      <c r="K17" s="80"/>
    </row>
    <row r="18" spans="1:11" s="22" customFormat="1" ht="13.5">
      <c r="A18" s="81"/>
      <c r="B18" s="82"/>
      <c r="C18" s="83"/>
      <c r="D18" s="83"/>
      <c r="E18" s="83"/>
      <c r="F18" s="83"/>
      <c r="G18" s="83"/>
      <c r="H18" s="83"/>
      <c r="I18" s="83"/>
      <c r="J18" s="83"/>
      <c r="K18" s="84"/>
    </row>
    <row r="19" spans="1:11" ht="13.5">
      <c r="A19" s="81"/>
      <c r="B19" s="78"/>
      <c r="C19" s="79"/>
      <c r="D19" s="79"/>
      <c r="E19" s="79"/>
      <c r="F19" s="79"/>
      <c r="G19" s="79"/>
      <c r="H19" s="79"/>
      <c r="I19" s="79"/>
      <c r="J19" s="79"/>
      <c r="K19" s="80"/>
    </row>
    <row r="20" spans="1:11">
      <c r="A20" s="77"/>
      <c r="B20" s="78"/>
      <c r="C20" s="79"/>
      <c r="D20" s="79"/>
      <c r="E20" s="79"/>
      <c r="F20" s="79"/>
      <c r="G20" s="79"/>
      <c r="H20" s="79"/>
      <c r="I20" s="79"/>
      <c r="J20" s="79"/>
      <c r="K20" s="80"/>
    </row>
    <row r="21" spans="1:11">
      <c r="A21" s="77"/>
      <c r="B21" s="78"/>
      <c r="C21" s="79"/>
      <c r="D21" s="79"/>
      <c r="E21" s="79"/>
      <c r="F21" s="79"/>
      <c r="G21" s="79"/>
      <c r="H21" s="79"/>
      <c r="I21" s="79"/>
      <c r="J21" s="79"/>
      <c r="K21" s="80"/>
    </row>
    <row r="22" spans="1:11" s="27" customFormat="1" ht="15.75">
      <c r="A22" s="81"/>
      <c r="B22" s="82"/>
      <c r="C22" s="83"/>
      <c r="D22" s="83"/>
      <c r="E22" s="83"/>
      <c r="F22" s="83"/>
      <c r="G22" s="83"/>
      <c r="H22" s="83"/>
      <c r="I22" s="83"/>
      <c r="J22" s="83"/>
      <c r="K22" s="85"/>
    </row>
    <row r="23" spans="1:11" ht="13.5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4"/>
    </row>
    <row r="24" spans="1:11">
      <c r="A24" s="77"/>
      <c r="B24" s="78"/>
      <c r="C24" s="79"/>
      <c r="D24" s="79"/>
      <c r="E24" s="79"/>
      <c r="F24" s="79"/>
      <c r="G24" s="79"/>
      <c r="H24" s="79"/>
      <c r="I24" s="79"/>
      <c r="J24" s="79"/>
      <c r="K24" s="80"/>
    </row>
    <row r="25" spans="1:11">
      <c r="A25" s="77"/>
      <c r="B25" s="78"/>
      <c r="C25" s="79"/>
      <c r="D25" s="79"/>
      <c r="E25" s="79"/>
      <c r="F25" s="79"/>
      <c r="G25" s="79"/>
      <c r="H25" s="79"/>
      <c r="I25" s="79"/>
      <c r="J25" s="79"/>
      <c r="K25" s="80"/>
    </row>
    <row r="26" spans="1:11">
      <c r="A26" s="30"/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>
      <c r="A27" s="128"/>
      <c r="B27" s="128"/>
      <c r="C27" s="128"/>
      <c r="D27" s="128"/>
      <c r="E27" s="128"/>
      <c r="F27" s="128"/>
      <c r="G27" s="128"/>
      <c r="H27" s="128"/>
      <c r="I27" s="128"/>
      <c r="J27" s="128"/>
      <c r="K27" s="128"/>
    </row>
    <row r="28" spans="1:11">
      <c r="A28" s="31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11" ht="15.75">
      <c r="A29" s="33"/>
      <c r="B29" s="34"/>
      <c r="C29" s="34"/>
      <c r="D29" s="34"/>
      <c r="E29" s="34"/>
      <c r="F29" s="34"/>
      <c r="G29" s="34"/>
      <c r="H29" s="34"/>
      <c r="I29" s="34"/>
      <c r="J29" s="34"/>
      <c r="K29" s="34"/>
    </row>
    <row r="30" spans="1:11" ht="15.75">
      <c r="A30" s="33"/>
      <c r="B30" s="34"/>
      <c r="C30" s="34"/>
      <c r="D30" s="34"/>
      <c r="E30" s="34"/>
      <c r="F30" s="34"/>
      <c r="G30" s="34"/>
      <c r="H30" s="34"/>
      <c r="I30" s="34"/>
      <c r="J30" s="34"/>
      <c r="K30" s="34"/>
    </row>
    <row r="31" spans="1:11" ht="15.75">
      <c r="A31" s="33"/>
      <c r="B31" s="34"/>
      <c r="C31" s="34"/>
      <c r="D31" s="34"/>
      <c r="E31" s="34"/>
      <c r="F31" s="34"/>
      <c r="G31" s="34"/>
      <c r="H31" s="34"/>
      <c r="I31" s="34"/>
      <c r="J31" s="34"/>
      <c r="K31" s="34"/>
    </row>
    <row r="32" spans="1:11" ht="15.75">
      <c r="A32" s="1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15.75">
      <c r="A33" s="14"/>
      <c r="B33" s="25"/>
      <c r="C33" s="34"/>
      <c r="D33" s="34"/>
      <c r="E33" s="34"/>
      <c r="F33" s="34"/>
      <c r="G33" s="34"/>
      <c r="H33" s="34"/>
      <c r="I33" s="34"/>
      <c r="J33" s="34"/>
      <c r="K33" s="34"/>
    </row>
    <row r="34" spans="1:11" ht="15.75">
      <c r="A34" s="1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ht="15.75">
      <c r="A35" s="1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ht="15.75">
      <c r="A36" s="1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ht="15.75">
      <c r="A37" s="1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ht="15.75">
      <c r="A38" s="1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ht="15.75">
      <c r="A39" s="1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ht="15.75">
      <c r="A40" s="1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1" ht="15.75">
      <c r="A41" s="1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ht="15.75">
      <c r="A42" s="1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ht="15.75">
      <c r="A43" s="1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1" ht="15.75">
      <c r="A44" s="1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ht="15.75">
      <c r="A45" s="1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ht="15.75">
      <c r="A46" s="14"/>
      <c r="B46" s="34"/>
      <c r="C46" s="34"/>
      <c r="D46" s="34"/>
      <c r="E46" s="34"/>
      <c r="F46" s="34"/>
      <c r="G46" s="34"/>
      <c r="H46" s="34"/>
      <c r="I46" s="34"/>
      <c r="J46" s="34"/>
      <c r="K46" s="34"/>
    </row>
    <row r="47" spans="1:11" ht="15.75">
      <c r="A47" s="14"/>
      <c r="B47" s="34"/>
      <c r="C47" s="34"/>
      <c r="D47" s="34"/>
      <c r="E47" s="34"/>
      <c r="F47" s="34"/>
      <c r="G47" s="34"/>
      <c r="H47" s="34"/>
      <c r="I47" s="34"/>
      <c r="J47" s="34"/>
      <c r="K47" s="34"/>
    </row>
    <row r="48" spans="1:11" ht="15.75">
      <c r="A48" s="14"/>
      <c r="B48" s="34"/>
      <c r="C48" s="34"/>
      <c r="D48" s="34"/>
      <c r="E48" s="34"/>
      <c r="F48" s="34"/>
      <c r="G48" s="34"/>
      <c r="H48" s="34"/>
      <c r="I48" s="34"/>
      <c r="J48" s="34"/>
      <c r="K48" s="34"/>
    </row>
    <row r="49" spans="1:11" ht="15.75">
      <c r="A49" s="14"/>
      <c r="B49" s="34"/>
      <c r="C49" s="34"/>
      <c r="D49" s="34"/>
      <c r="E49" s="34"/>
      <c r="F49" s="34"/>
      <c r="G49" s="34"/>
      <c r="H49" s="34"/>
      <c r="I49" s="34"/>
      <c r="J49" s="34"/>
      <c r="K49" s="34"/>
    </row>
  </sheetData>
  <mergeCells count="9">
    <mergeCell ref="A27:K27"/>
    <mergeCell ref="H1:K1"/>
    <mergeCell ref="H2:K2"/>
    <mergeCell ref="A5:K5"/>
    <mergeCell ref="C6:F6"/>
    <mergeCell ref="G6:J6"/>
    <mergeCell ref="A6:A7"/>
    <mergeCell ref="B6:B7"/>
    <mergeCell ref="K6:K7"/>
  </mergeCells>
  <phoneticPr fontId="4" type="noConversion"/>
  <pageMargins left="0.56999999999999995" right="0.59055118110236227" top="0.78740157480314965" bottom="0.59055118110236227" header="0.51181102362204722" footer="0.51181102362204722"/>
  <pageSetup paperSize="9" scale="75" orientation="landscape" verticalDpi="0" r:id="rId1"/>
  <headerFooter alignWithMargins="0"/>
  <rowBreaks count="1" manualBreakCount="1">
    <brk id="1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C10" sqref="C10"/>
    </sheetView>
  </sheetViews>
  <sheetFormatPr defaultRowHeight="12.75"/>
  <cols>
    <col min="1" max="1" width="15" customWidth="1"/>
    <col min="2" max="2" width="23" customWidth="1"/>
    <col min="3" max="3" width="57.85546875" customWidth="1"/>
    <col min="4" max="4" width="11" customWidth="1"/>
    <col min="7" max="7" width="9.140625" style="22"/>
  </cols>
  <sheetData>
    <row r="1" spans="1:9" ht="15.75">
      <c r="D1" s="129" t="s">
        <v>83</v>
      </c>
      <c r="E1" s="129"/>
      <c r="F1" s="129"/>
      <c r="G1" s="129"/>
    </row>
    <row r="2" spans="1:9" ht="15.75">
      <c r="D2" s="96" t="s">
        <v>41</v>
      </c>
      <c r="E2" s="96"/>
      <c r="F2" s="96"/>
      <c r="G2" s="96"/>
    </row>
    <row r="4" spans="1:9" ht="15.75">
      <c r="A4" s="145" t="s">
        <v>50</v>
      </c>
      <c r="B4" s="145"/>
      <c r="C4" s="145"/>
      <c r="D4" s="145"/>
      <c r="E4" s="145"/>
      <c r="F4" s="145"/>
      <c r="G4" s="145"/>
    </row>
    <row r="6" spans="1:9">
      <c r="A6" s="146" t="s">
        <v>44</v>
      </c>
      <c r="B6" s="132" t="s">
        <v>45</v>
      </c>
      <c r="C6" s="146" t="s">
        <v>47</v>
      </c>
      <c r="D6" s="142" t="s">
        <v>46</v>
      </c>
      <c r="E6" s="143"/>
      <c r="F6" s="143"/>
      <c r="G6" s="144"/>
      <c r="H6" s="49"/>
      <c r="I6" s="49"/>
    </row>
    <row r="7" spans="1:9" ht="63.75">
      <c r="A7" s="147"/>
      <c r="B7" s="133"/>
      <c r="C7" s="147"/>
      <c r="D7" s="28" t="s">
        <v>20</v>
      </c>
      <c r="E7" s="28" t="s">
        <v>19</v>
      </c>
      <c r="F7" s="28" t="s">
        <v>18</v>
      </c>
      <c r="G7" s="35" t="s">
        <v>48</v>
      </c>
      <c r="H7" s="49"/>
      <c r="I7" s="49"/>
    </row>
    <row r="8" spans="1:9">
      <c r="A8" s="55">
        <v>1</v>
      </c>
      <c r="B8" s="55">
        <v>2</v>
      </c>
      <c r="C8" s="28">
        <v>3</v>
      </c>
      <c r="D8" s="28">
        <v>4</v>
      </c>
      <c r="E8" s="28">
        <v>5</v>
      </c>
      <c r="F8" s="28">
        <v>6</v>
      </c>
      <c r="G8" s="35">
        <v>7</v>
      </c>
      <c r="H8" s="49"/>
      <c r="I8" s="49"/>
    </row>
    <row r="9" spans="1:9" ht="27.75" customHeight="1">
      <c r="A9" s="61" t="s">
        <v>10</v>
      </c>
      <c r="B9" s="62" t="s">
        <v>74</v>
      </c>
      <c r="C9" s="93" t="s">
        <v>75</v>
      </c>
      <c r="D9" s="48">
        <v>82</v>
      </c>
      <c r="E9" s="48">
        <v>84</v>
      </c>
      <c r="F9" s="48">
        <v>85</v>
      </c>
      <c r="G9" s="50">
        <v>85</v>
      </c>
      <c r="H9" s="49"/>
      <c r="I9" s="49"/>
    </row>
    <row r="10" spans="1:9" ht="22.5" customHeight="1">
      <c r="A10" s="134" t="s">
        <v>11</v>
      </c>
      <c r="B10" s="99" t="s">
        <v>77</v>
      </c>
      <c r="C10" s="26" t="s">
        <v>76</v>
      </c>
      <c r="D10" s="91">
        <v>12</v>
      </c>
      <c r="E10" s="91">
        <v>12</v>
      </c>
      <c r="F10" s="91">
        <v>12</v>
      </c>
      <c r="G10" s="92">
        <v>12</v>
      </c>
    </row>
    <row r="11" spans="1:9" ht="87" customHeight="1">
      <c r="A11" s="135"/>
      <c r="B11" s="100"/>
      <c r="C11" s="59" t="s">
        <v>78</v>
      </c>
      <c r="D11" s="48">
        <v>33966</v>
      </c>
      <c r="E11" s="48">
        <v>33170</v>
      </c>
      <c r="F11" s="48">
        <v>33102</v>
      </c>
      <c r="G11" s="50">
        <f>D11+E11+F11</f>
        <v>100238</v>
      </c>
    </row>
    <row r="12" spans="1:9" ht="26.25" customHeight="1">
      <c r="A12" s="136" t="s">
        <v>49</v>
      </c>
      <c r="B12" s="137"/>
      <c r="C12" s="89" t="s">
        <v>75</v>
      </c>
      <c r="D12" s="50"/>
      <c r="E12" s="50"/>
      <c r="F12" s="50"/>
      <c r="G12" s="50"/>
    </row>
    <row r="13" spans="1:9">
      <c r="A13" s="138"/>
      <c r="B13" s="139"/>
      <c r="C13" s="51" t="s">
        <v>79</v>
      </c>
      <c r="D13" s="50">
        <v>12</v>
      </c>
      <c r="E13" s="50">
        <v>12</v>
      </c>
      <c r="F13" s="50">
        <v>12</v>
      </c>
      <c r="G13" s="50">
        <v>12</v>
      </c>
    </row>
    <row r="14" spans="1:9">
      <c r="A14" s="140"/>
      <c r="B14" s="141"/>
      <c r="C14" s="60" t="s">
        <v>80</v>
      </c>
      <c r="D14" s="50"/>
      <c r="E14" s="50"/>
      <c r="F14" s="50"/>
      <c r="G14" s="50"/>
    </row>
    <row r="15" spans="1:9">
      <c r="A15" s="88"/>
      <c r="B15" s="88"/>
      <c r="C15" s="49"/>
    </row>
    <row r="16" spans="1:9" ht="26.25" customHeight="1">
      <c r="A16" s="88"/>
      <c r="B16" s="88"/>
      <c r="C16" s="49"/>
    </row>
    <row r="17" spans="1:3">
      <c r="A17" s="88"/>
      <c r="B17" s="88"/>
      <c r="C17" s="49"/>
    </row>
    <row r="18" spans="1:3">
      <c r="A18" s="88"/>
      <c r="B18" s="88"/>
      <c r="C18" s="49"/>
    </row>
    <row r="19" spans="1:3">
      <c r="A19" s="88"/>
      <c r="B19" s="88"/>
      <c r="C19" s="49"/>
    </row>
    <row r="20" spans="1:3" ht="23.25" customHeight="1"/>
    <row r="27" spans="1:3" ht="25.5" customHeight="1"/>
  </sheetData>
  <mergeCells count="10">
    <mergeCell ref="B10:B11"/>
    <mergeCell ref="A10:A11"/>
    <mergeCell ref="A12:B14"/>
    <mergeCell ref="D6:G6"/>
    <mergeCell ref="D1:G1"/>
    <mergeCell ref="D2:G2"/>
    <mergeCell ref="A4:G4"/>
    <mergeCell ref="C6:C7"/>
    <mergeCell ref="B6:B7"/>
    <mergeCell ref="A6:A7"/>
  </mergeCells>
  <phoneticPr fontId="4" type="noConversion"/>
  <pageMargins left="0.75" right="0.75" top="1" bottom="1" header="0.5" footer="0.5"/>
  <pageSetup paperSize="9" scale="98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прил.1 к м.п.</vt:lpstr>
      <vt:lpstr>прил.2 к м.п.</vt:lpstr>
      <vt:lpstr>прил.3 к м.п</vt:lpstr>
      <vt:lpstr>прил.4 к м.п</vt:lpstr>
      <vt:lpstr>'прил.1 к м.п.'!Область_печати</vt:lpstr>
      <vt:lpstr>'прил.2 к м.п.'!Область_печати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Демонстрационно-бесплатная версия</cp:lastModifiedBy>
  <cp:lastPrinted>2013-11-06T02:08:52Z</cp:lastPrinted>
  <dcterms:created xsi:type="dcterms:W3CDTF">2013-11-01T03:23:43Z</dcterms:created>
  <dcterms:modified xsi:type="dcterms:W3CDTF">2013-11-14T08:40:18Z</dcterms:modified>
</cp:coreProperties>
</file>