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3" i="1" l="1"/>
  <c r="G13" i="1"/>
  <c r="H13" i="1"/>
  <c r="I13" i="1"/>
  <c r="J13" i="1"/>
  <c r="J12" i="1" s="1"/>
  <c r="K13" i="1"/>
  <c r="F14" i="1"/>
  <c r="F22" i="1" s="1"/>
  <c r="F30" i="1" s="1"/>
  <c r="G14" i="1"/>
  <c r="H14" i="1"/>
  <c r="I14" i="1"/>
  <c r="J14" i="1"/>
  <c r="K14" i="1"/>
  <c r="F15" i="1"/>
  <c r="G15" i="1"/>
  <c r="H15" i="1"/>
  <c r="H23" i="1" s="1"/>
  <c r="H31" i="1" s="1"/>
  <c r="I15" i="1"/>
  <c r="J15" i="1"/>
  <c r="K15" i="1"/>
  <c r="F16" i="1"/>
  <c r="G16" i="1"/>
  <c r="H16" i="1"/>
  <c r="I16" i="1"/>
  <c r="J16" i="1"/>
  <c r="K16" i="1"/>
  <c r="F21" i="1"/>
  <c r="G21" i="1"/>
  <c r="H21" i="1"/>
  <c r="I21" i="1"/>
  <c r="K21" i="1"/>
  <c r="K20" i="1" s="1"/>
  <c r="G22" i="1"/>
  <c r="H22" i="1"/>
  <c r="I22" i="1"/>
  <c r="J22" i="1"/>
  <c r="K22" i="1"/>
  <c r="F23" i="1"/>
  <c r="G23" i="1"/>
  <c r="I23" i="1"/>
  <c r="J23" i="1"/>
  <c r="K23" i="1"/>
  <c r="F24" i="1"/>
  <c r="G24" i="1"/>
  <c r="H24" i="1"/>
  <c r="I24" i="1"/>
  <c r="J24" i="1"/>
  <c r="K24" i="1"/>
  <c r="F29" i="1"/>
  <c r="G29" i="1"/>
  <c r="H29" i="1"/>
  <c r="I29" i="1"/>
  <c r="K29" i="1"/>
  <c r="K28" i="1" s="1"/>
  <c r="G30" i="1"/>
  <c r="H30" i="1"/>
  <c r="I30" i="1"/>
  <c r="J30" i="1"/>
  <c r="K30" i="1"/>
  <c r="F31" i="1"/>
  <c r="G31" i="1"/>
  <c r="I31" i="1"/>
  <c r="J31" i="1"/>
  <c r="K31" i="1"/>
  <c r="G20" i="1" l="1"/>
  <c r="K12" i="1"/>
  <c r="I28" i="1"/>
  <c r="I20" i="1"/>
  <c r="I12" i="1"/>
  <c r="J21" i="1"/>
  <c r="H28" i="1"/>
  <c r="H20" i="1"/>
  <c r="H12" i="1"/>
  <c r="G12" i="1"/>
  <c r="G28" i="1"/>
  <c r="F28" i="1"/>
  <c r="F20" i="1"/>
  <c r="F12" i="1"/>
  <c r="J20" i="1" l="1"/>
  <c r="J29" i="1"/>
  <c r="J28" i="1" s="1"/>
</calcChain>
</file>

<file path=xl/sharedStrings.xml><?xml version="1.0" encoding="utf-8"?>
<sst xmlns="http://schemas.openxmlformats.org/spreadsheetml/2006/main" count="148" uniqueCount="61">
  <si>
    <t>Приложение 24.1 - Налог на прибыль организаций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</si>
  <si>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</si>
  <si>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</si>
  <si>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</si>
  <si>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</si>
  <si>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</si>
  <si>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</si>
  <si>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</si>
  <si>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</si>
  <si>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</si>
  <si>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</si>
  <si>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</si>
  <si>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</si>
  <si>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</si>
  <si>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</si>
  <si>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Прибыль организаций до налогообложения</t>
  </si>
  <si>
    <t>тыс. руб.</t>
  </si>
  <si>
    <t>2.</t>
  </si>
  <si>
    <t>Налогооблагаемая база для исчисления налога</t>
  </si>
  <si>
    <t>3.</t>
  </si>
  <si>
    <t>Ставка налога</t>
  </si>
  <si>
    <t>%</t>
  </si>
  <si>
    <t>4.</t>
  </si>
  <si>
    <t>Доля отчислений в бюджет соответствующего уровня:</t>
  </si>
  <si>
    <t>4.1.</t>
  </si>
  <si>
    <t>федеральный бюджет</t>
  </si>
  <si>
    <t>4.2.</t>
  </si>
  <si>
    <t xml:space="preserve">краевой бюджет </t>
  </si>
  <si>
    <t>4.3.</t>
  </si>
  <si>
    <t>местный бюджет</t>
  </si>
  <si>
    <t>5.</t>
  </si>
  <si>
    <t>Сумма налога, начисленная, всего, в том числе:</t>
  </si>
  <si>
    <t>5.1.</t>
  </si>
  <si>
    <t>Федеральный бюджет</t>
  </si>
  <si>
    <t>5.2.</t>
  </si>
  <si>
    <t>Краевой бюджет</t>
  </si>
  <si>
    <t>5.3.</t>
  </si>
  <si>
    <t>Местный бюджет</t>
  </si>
  <si>
    <t>6.</t>
  </si>
  <si>
    <t>Сумма налоговой льготы, уменьшающей сумму налога, подлежащую уплате в бюджет</t>
  </si>
  <si>
    <t>6.1.</t>
  </si>
  <si>
    <t>6.2.</t>
  </si>
  <si>
    <t>6.3.</t>
  </si>
  <si>
    <t>7.</t>
  </si>
  <si>
    <t>VI. Сумма налога, подлежащая зачислению в бюджет с учетом льготы, всего, в том числе:</t>
  </si>
  <si>
    <t>7.1.</t>
  </si>
  <si>
    <t>7.2.</t>
  </si>
  <si>
    <t>7.3.</t>
  </si>
  <si>
    <t>8.</t>
  </si>
  <si>
    <t>Изменение недоимки</t>
  </si>
  <si>
    <t>8.1.</t>
  </si>
  <si>
    <t>8.2.</t>
  </si>
  <si>
    <t>8.3.</t>
  </si>
  <si>
    <t>9.</t>
  </si>
  <si>
    <t>Сумма налога с учетом  недоимки</t>
  </si>
  <si>
    <t>9.1.</t>
  </si>
  <si>
    <t>9.2.</t>
  </si>
  <si>
    <t>9.3.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</si>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</sst>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view="pageBreakPreview" zoomScale="60" zoomScaleNormal="100" workbookViewId="0">
      <selection sqref="A1:K1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5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 x14ac:dyDescent="0.2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x14ac:dyDescent="0.2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7671.4</v>
      </c>
      <c r="G5" s="11">
        <v>7636.6</v>
      </c>
      <c r="H5" s="11">
        <v>9369.2999999999993</v>
      </c>
      <c r="I5" s="11">
        <v>9828.2999999999993</v>
      </c>
      <c r="J5" s="11">
        <v>10201</v>
      </c>
      <c r="K5" s="11">
        <v>10438.700000000001</v>
      </c>
    </row>
    <row r="6" spans="1:11" x14ac:dyDescent="0.25">
      <c r="A6" s="5" t="s">
        <v>13</v>
      </c>
      <c r="B6" s="5" t="s">
        <v>3</v>
      </c>
      <c r="C6" s="6" t="s">
        <v>17</v>
      </c>
      <c r="D6" s="7" t="s">
        <v>18</v>
      </c>
      <c r="E6" s="5" t="s">
        <v>16</v>
      </c>
      <c r="F6" s="11">
        <v>1711</v>
      </c>
      <c r="G6" s="11">
        <v>1549.38</v>
      </c>
      <c r="H6" s="11">
        <v>1716.5</v>
      </c>
      <c r="I6" s="11">
        <v>1788.9</v>
      </c>
      <c r="J6" s="11">
        <v>1861</v>
      </c>
      <c r="K6" s="11">
        <v>1935.4</v>
      </c>
    </row>
    <row r="7" spans="1:11" x14ac:dyDescent="0.25">
      <c r="A7" s="5" t="s">
        <v>13</v>
      </c>
      <c r="B7" s="5" t="s">
        <v>3</v>
      </c>
      <c r="C7" s="6" t="s">
        <v>19</v>
      </c>
      <c r="D7" s="7" t="s">
        <v>20</v>
      </c>
      <c r="E7" s="5" t="s">
        <v>21</v>
      </c>
      <c r="F7" s="11">
        <v>20</v>
      </c>
      <c r="G7" s="11">
        <v>20</v>
      </c>
      <c r="H7" s="11">
        <v>20</v>
      </c>
      <c r="I7" s="11">
        <v>20</v>
      </c>
      <c r="J7" s="11">
        <v>20</v>
      </c>
      <c r="K7" s="11">
        <v>20</v>
      </c>
    </row>
    <row r="8" spans="1:11" x14ac:dyDescent="0.25">
      <c r="A8" s="5"/>
      <c r="B8" s="5"/>
      <c r="C8" s="6" t="s">
        <v>22</v>
      </c>
      <c r="D8" s="7" t="s">
        <v>23</v>
      </c>
      <c r="E8" s="5"/>
      <c r="F8" s="11"/>
      <c r="G8" s="11"/>
      <c r="H8" s="11"/>
      <c r="I8" s="11"/>
      <c r="J8" s="11"/>
      <c r="K8" s="11"/>
    </row>
    <row r="9" spans="1:11" x14ac:dyDescent="0.25">
      <c r="A9" s="5" t="s">
        <v>13</v>
      </c>
      <c r="B9" s="5" t="s">
        <v>3</v>
      </c>
      <c r="C9" s="6" t="s">
        <v>24</v>
      </c>
      <c r="D9" s="12" t="s">
        <v>25</v>
      </c>
      <c r="E9" s="5" t="s">
        <v>21</v>
      </c>
      <c r="F9" s="11">
        <v>10</v>
      </c>
      <c r="G9" s="11">
        <v>10</v>
      </c>
      <c r="H9" s="11">
        <v>10</v>
      </c>
      <c r="I9" s="11">
        <v>10</v>
      </c>
      <c r="J9" s="11">
        <v>10</v>
      </c>
      <c r="K9" s="11">
        <v>10</v>
      </c>
    </row>
    <row r="10" spans="1:11" x14ac:dyDescent="0.25">
      <c r="A10" s="5" t="s">
        <v>13</v>
      </c>
      <c r="B10" s="5" t="s">
        <v>3</v>
      </c>
      <c r="C10" s="6" t="s">
        <v>26</v>
      </c>
      <c r="D10" s="12" t="s">
        <v>27</v>
      </c>
      <c r="E10" s="5" t="s">
        <v>21</v>
      </c>
      <c r="F10" s="11">
        <v>81</v>
      </c>
      <c r="G10" s="11">
        <v>81</v>
      </c>
      <c r="H10" s="11">
        <v>81</v>
      </c>
      <c r="I10" s="11">
        <v>85.5</v>
      </c>
      <c r="J10" s="11">
        <v>85.5</v>
      </c>
      <c r="K10" s="11">
        <v>85.5</v>
      </c>
    </row>
    <row r="11" spans="1:11" x14ac:dyDescent="0.25">
      <c r="A11" s="5" t="s">
        <v>13</v>
      </c>
      <c r="B11" s="5" t="s">
        <v>3</v>
      </c>
      <c r="C11" s="6" t="s">
        <v>28</v>
      </c>
      <c r="D11" s="12" t="s">
        <v>29</v>
      </c>
      <c r="E11" s="5" t="s">
        <v>21</v>
      </c>
      <c r="F11" s="11">
        <v>9</v>
      </c>
      <c r="G11" s="11">
        <v>9</v>
      </c>
      <c r="H11" s="11">
        <v>9</v>
      </c>
      <c r="I11" s="11">
        <v>4.5</v>
      </c>
      <c r="J11" s="11">
        <v>4.5</v>
      </c>
      <c r="K11" s="11">
        <v>4.5</v>
      </c>
    </row>
    <row r="12" spans="1:11" x14ac:dyDescent="0.25">
      <c r="A12" s="5" t="s">
        <v>13</v>
      </c>
      <c r="B12" s="5" t="s">
        <v>3</v>
      </c>
      <c r="C12" s="6" t="s">
        <v>30</v>
      </c>
      <c r="D12" s="7" t="s">
        <v>31</v>
      </c>
      <c r="E12" s="5" t="s">
        <v>16</v>
      </c>
      <c r="F12" s="11">
        <f t="shared" ref="F12:K12" si="0">F13+F14+F15</f>
        <v>342.20000000000005</v>
      </c>
      <c r="G12" s="11">
        <f t="shared" si="0"/>
        <v>309.87600000000003</v>
      </c>
      <c r="H12" s="11">
        <f t="shared" si="0"/>
        <v>343.29999999999995</v>
      </c>
      <c r="I12" s="11">
        <f t="shared" si="0"/>
        <v>357.78000000000003</v>
      </c>
      <c r="J12" s="11">
        <f t="shared" si="0"/>
        <v>372.20000000000005</v>
      </c>
      <c r="K12" s="11">
        <f t="shared" si="0"/>
        <v>387.08</v>
      </c>
    </row>
    <row r="13" spans="1:11" x14ac:dyDescent="0.25">
      <c r="A13" s="5" t="s">
        <v>13</v>
      </c>
      <c r="B13" s="5" t="s">
        <v>3</v>
      </c>
      <c r="C13" s="6" t="s">
        <v>32</v>
      </c>
      <c r="D13" s="12" t="s">
        <v>33</v>
      </c>
      <c r="E13" s="5" t="s">
        <v>16</v>
      </c>
      <c r="F13" s="11">
        <f t="shared" ref="F13:K13" si="1">F6*F7*F9/10000</f>
        <v>34.22</v>
      </c>
      <c r="G13" s="11">
        <f t="shared" si="1"/>
        <v>30.9876</v>
      </c>
      <c r="H13" s="11">
        <f t="shared" si="1"/>
        <v>34.33</v>
      </c>
      <c r="I13" s="11">
        <f t="shared" si="1"/>
        <v>35.777999999999999</v>
      </c>
      <c r="J13" s="11">
        <f t="shared" si="1"/>
        <v>37.22</v>
      </c>
      <c r="K13" s="11">
        <f t="shared" si="1"/>
        <v>38.707999999999998</v>
      </c>
    </row>
    <row r="14" spans="1:11" x14ac:dyDescent="0.25">
      <c r="A14" s="5" t="s">
        <v>13</v>
      </c>
      <c r="B14" s="5" t="s">
        <v>3</v>
      </c>
      <c r="C14" s="6" t="s">
        <v>34</v>
      </c>
      <c r="D14" s="12" t="s">
        <v>35</v>
      </c>
      <c r="E14" s="5" t="s">
        <v>16</v>
      </c>
      <c r="F14" s="11">
        <f t="shared" ref="F14:K14" si="2">F6*F7*F10/10000</f>
        <v>277.18200000000002</v>
      </c>
      <c r="G14" s="11">
        <f t="shared" si="2"/>
        <v>250.99956</v>
      </c>
      <c r="H14" s="11">
        <f t="shared" si="2"/>
        <v>278.07299999999998</v>
      </c>
      <c r="I14" s="11">
        <f t="shared" si="2"/>
        <v>305.90190000000001</v>
      </c>
      <c r="J14" s="11">
        <f t="shared" si="2"/>
        <v>318.23099999999999</v>
      </c>
      <c r="K14" s="11">
        <f t="shared" si="2"/>
        <v>330.95339999999999</v>
      </c>
    </row>
    <row r="15" spans="1:11" x14ac:dyDescent="0.25">
      <c r="A15" s="5" t="s">
        <v>13</v>
      </c>
      <c r="B15" s="5" t="s">
        <v>3</v>
      </c>
      <c r="C15" s="6" t="s">
        <v>36</v>
      </c>
      <c r="D15" s="12" t="s">
        <v>37</v>
      </c>
      <c r="E15" s="5" t="s">
        <v>16</v>
      </c>
      <c r="F15" s="11">
        <f t="shared" ref="F15:K15" si="3">F6*F7*F11/10000</f>
        <v>30.797999999999998</v>
      </c>
      <c r="G15" s="11">
        <f t="shared" si="3"/>
        <v>27.888840000000002</v>
      </c>
      <c r="H15" s="11">
        <f t="shared" si="3"/>
        <v>30.896999999999998</v>
      </c>
      <c r="I15" s="11">
        <f t="shared" si="3"/>
        <v>16.100100000000001</v>
      </c>
      <c r="J15" s="11">
        <f t="shared" si="3"/>
        <v>16.748999999999999</v>
      </c>
      <c r="K15" s="11">
        <f t="shared" si="3"/>
        <v>17.418600000000001</v>
      </c>
    </row>
    <row r="16" spans="1:11" x14ac:dyDescent="0.25">
      <c r="A16" s="5" t="s">
        <v>13</v>
      </c>
      <c r="B16" s="5" t="s">
        <v>3</v>
      </c>
      <c r="C16" s="6" t="s">
        <v>38</v>
      </c>
      <c r="D16" s="7" t="s">
        <v>39</v>
      </c>
      <c r="E16" s="5" t="s">
        <v>16</v>
      </c>
      <c r="F16" s="11">
        <f t="shared" ref="F16:K16" si="4">F17+F18+F19</f>
        <v>0</v>
      </c>
      <c r="G16" s="11">
        <f t="shared" si="4"/>
        <v>0</v>
      </c>
      <c r="H16" s="11">
        <f t="shared" si="4"/>
        <v>0</v>
      </c>
      <c r="I16" s="11">
        <f t="shared" si="4"/>
        <v>0</v>
      </c>
      <c r="J16" s="11">
        <f t="shared" si="4"/>
        <v>0</v>
      </c>
      <c r="K16" s="11">
        <f t="shared" si="4"/>
        <v>0</v>
      </c>
    </row>
    <row r="17" spans="1:11" x14ac:dyDescent="0.25">
      <c r="A17" s="5" t="s">
        <v>13</v>
      </c>
      <c r="B17" s="5" t="s">
        <v>3</v>
      </c>
      <c r="C17" s="6" t="s">
        <v>40</v>
      </c>
      <c r="D17" s="12" t="s">
        <v>33</v>
      </c>
      <c r="E17" s="5" t="s">
        <v>16</v>
      </c>
      <c r="F17" s="11"/>
      <c r="G17" s="11"/>
      <c r="H17" s="11"/>
      <c r="I17" s="11"/>
      <c r="J17" s="11"/>
      <c r="K17" s="11"/>
    </row>
    <row r="18" spans="1:11" x14ac:dyDescent="0.25">
      <c r="A18" s="5" t="s">
        <v>13</v>
      </c>
      <c r="B18" s="5" t="s">
        <v>3</v>
      </c>
      <c r="C18" s="6" t="s">
        <v>41</v>
      </c>
      <c r="D18" s="12" t="s">
        <v>35</v>
      </c>
      <c r="E18" s="5" t="s">
        <v>16</v>
      </c>
      <c r="F18" s="11"/>
      <c r="G18" s="11"/>
      <c r="H18" s="11"/>
      <c r="I18" s="11"/>
      <c r="J18" s="11"/>
      <c r="K18" s="11"/>
    </row>
    <row r="19" spans="1:11" x14ac:dyDescent="0.25">
      <c r="A19" s="5" t="s">
        <v>13</v>
      </c>
      <c r="B19" s="5" t="s">
        <v>3</v>
      </c>
      <c r="C19" s="6" t="s">
        <v>42</v>
      </c>
      <c r="D19" s="12" t="s">
        <v>37</v>
      </c>
      <c r="E19" s="5" t="s">
        <v>16</v>
      </c>
      <c r="F19" s="11"/>
      <c r="G19" s="11"/>
      <c r="H19" s="11"/>
      <c r="I19" s="11"/>
      <c r="J19" s="11"/>
      <c r="K19" s="11"/>
    </row>
    <row r="20" spans="1:11" x14ac:dyDescent="0.25">
      <c r="A20" s="5" t="s">
        <v>13</v>
      </c>
      <c r="B20" s="5" t="s">
        <v>3</v>
      </c>
      <c r="C20" s="6" t="s">
        <v>43</v>
      </c>
      <c r="D20" s="7" t="s">
        <v>44</v>
      </c>
      <c r="E20" s="5" t="s">
        <v>16</v>
      </c>
      <c r="F20" s="11">
        <f t="shared" ref="F20:K20" si="5">F21+F22+F23</f>
        <v>342.20000000000005</v>
      </c>
      <c r="G20" s="11">
        <f t="shared" si="5"/>
        <v>309.87600000000003</v>
      </c>
      <c r="H20" s="11">
        <f t="shared" si="5"/>
        <v>343.29999999999995</v>
      </c>
      <c r="I20" s="11">
        <f t="shared" si="5"/>
        <v>357.78000000000003</v>
      </c>
      <c r="J20" s="11">
        <f t="shared" si="5"/>
        <v>372.20000000000005</v>
      </c>
      <c r="K20" s="11">
        <f t="shared" si="5"/>
        <v>387.08</v>
      </c>
    </row>
    <row r="21" spans="1:11" x14ac:dyDescent="0.25">
      <c r="A21" s="5" t="s">
        <v>13</v>
      </c>
      <c r="B21" s="5" t="s">
        <v>3</v>
      </c>
      <c r="C21" s="6" t="s">
        <v>45</v>
      </c>
      <c r="D21" s="12" t="s">
        <v>25</v>
      </c>
      <c r="E21" s="5" t="s">
        <v>16</v>
      </c>
      <c r="F21" s="11">
        <f t="shared" ref="F21:K23" si="6">F13-F17</f>
        <v>34.22</v>
      </c>
      <c r="G21" s="11">
        <f t="shared" si="6"/>
        <v>30.9876</v>
      </c>
      <c r="H21" s="11">
        <f t="shared" si="6"/>
        <v>34.33</v>
      </c>
      <c r="I21" s="11">
        <f t="shared" si="6"/>
        <v>35.777999999999999</v>
      </c>
      <c r="J21" s="11">
        <f t="shared" si="6"/>
        <v>37.22</v>
      </c>
      <c r="K21" s="11">
        <f t="shared" si="6"/>
        <v>38.707999999999998</v>
      </c>
    </row>
    <row r="22" spans="1:11" x14ac:dyDescent="0.25">
      <c r="A22" s="5" t="s">
        <v>13</v>
      </c>
      <c r="B22" s="5" t="s">
        <v>3</v>
      </c>
      <c r="C22" s="6" t="s">
        <v>46</v>
      </c>
      <c r="D22" s="12" t="s">
        <v>27</v>
      </c>
      <c r="E22" s="5" t="s">
        <v>16</v>
      </c>
      <c r="F22" s="11">
        <f t="shared" si="6"/>
        <v>277.18200000000002</v>
      </c>
      <c r="G22" s="11">
        <f t="shared" si="6"/>
        <v>250.99956</v>
      </c>
      <c r="H22" s="11">
        <f t="shared" si="6"/>
        <v>278.07299999999998</v>
      </c>
      <c r="I22" s="11">
        <f t="shared" si="6"/>
        <v>305.90190000000001</v>
      </c>
      <c r="J22" s="11">
        <f t="shared" si="6"/>
        <v>318.23099999999999</v>
      </c>
      <c r="K22" s="11">
        <f t="shared" si="6"/>
        <v>330.95339999999999</v>
      </c>
    </row>
    <row r="23" spans="1:11" x14ac:dyDescent="0.25">
      <c r="A23" s="5" t="s">
        <v>13</v>
      </c>
      <c r="B23" s="5" t="s">
        <v>3</v>
      </c>
      <c r="C23" s="6" t="s">
        <v>47</v>
      </c>
      <c r="D23" s="12" t="s">
        <v>29</v>
      </c>
      <c r="E23" s="5" t="s">
        <v>16</v>
      </c>
      <c r="F23" s="11">
        <f t="shared" si="6"/>
        <v>30.797999999999998</v>
      </c>
      <c r="G23" s="11">
        <f t="shared" si="6"/>
        <v>27.888840000000002</v>
      </c>
      <c r="H23" s="11">
        <f t="shared" si="6"/>
        <v>30.896999999999998</v>
      </c>
      <c r="I23" s="11">
        <f t="shared" si="6"/>
        <v>16.100100000000001</v>
      </c>
      <c r="J23" s="11">
        <f t="shared" si="6"/>
        <v>16.748999999999999</v>
      </c>
      <c r="K23" s="11">
        <f t="shared" si="6"/>
        <v>17.418600000000001</v>
      </c>
    </row>
    <row r="24" spans="1:11" x14ac:dyDescent="0.25">
      <c r="A24" s="5" t="s">
        <v>13</v>
      </c>
      <c r="B24" s="5" t="s">
        <v>3</v>
      </c>
      <c r="C24" s="6" t="s">
        <v>48</v>
      </c>
      <c r="D24" s="7" t="s">
        <v>49</v>
      </c>
      <c r="E24" s="5" t="s">
        <v>16</v>
      </c>
      <c r="F24" s="11">
        <f t="shared" ref="F24:K24" si="7">F25+F26+F27</f>
        <v>43.190000000000005</v>
      </c>
      <c r="G24" s="11">
        <f t="shared" si="7"/>
        <v>-5.0832800000000002</v>
      </c>
      <c r="H24" s="11">
        <f t="shared" si="7"/>
        <v>0</v>
      </c>
      <c r="I24" s="11">
        <f t="shared" si="7"/>
        <v>0</v>
      </c>
      <c r="J24" s="11">
        <f t="shared" si="7"/>
        <v>0</v>
      </c>
      <c r="K24" s="11">
        <f t="shared" si="7"/>
        <v>0</v>
      </c>
    </row>
    <row r="25" spans="1:11" x14ac:dyDescent="0.25">
      <c r="A25" s="5" t="s">
        <v>13</v>
      </c>
      <c r="B25" s="5" t="s">
        <v>3</v>
      </c>
      <c r="C25" s="6" t="s">
        <v>50</v>
      </c>
      <c r="D25" s="12" t="s">
        <v>25</v>
      </c>
      <c r="E25" s="5" t="s">
        <v>16</v>
      </c>
      <c r="F25" s="11"/>
      <c r="G25" s="11"/>
      <c r="H25" s="11"/>
      <c r="I25" s="11"/>
      <c r="J25" s="11"/>
      <c r="K25" s="11"/>
    </row>
    <row r="26" spans="1:11" x14ac:dyDescent="0.25">
      <c r="A26" s="5" t="s">
        <v>13</v>
      </c>
      <c r="B26" s="5" t="s">
        <v>3</v>
      </c>
      <c r="C26" s="6" t="s">
        <v>51</v>
      </c>
      <c r="D26" s="12" t="s">
        <v>27</v>
      </c>
      <c r="E26" s="5" t="s">
        <v>16</v>
      </c>
      <c r="F26" s="11">
        <v>42.09</v>
      </c>
      <c r="G26" s="11">
        <v>-2.0844800000000001</v>
      </c>
      <c r="H26" s="11"/>
      <c r="I26" s="11"/>
      <c r="J26" s="11"/>
      <c r="K26" s="11"/>
    </row>
    <row r="27" spans="1:11" x14ac:dyDescent="0.25">
      <c r="A27" s="5" t="s">
        <v>13</v>
      </c>
      <c r="B27" s="5" t="s">
        <v>3</v>
      </c>
      <c r="C27" s="6" t="s">
        <v>52</v>
      </c>
      <c r="D27" s="12" t="s">
        <v>29</v>
      </c>
      <c r="E27" s="5" t="s">
        <v>16</v>
      </c>
      <c r="F27" s="11">
        <v>1.1000000000000001</v>
      </c>
      <c r="G27" s="11">
        <v>-2.9988000000000001</v>
      </c>
      <c r="H27" s="11"/>
      <c r="I27" s="11"/>
      <c r="J27" s="11"/>
      <c r="K27" s="11"/>
    </row>
    <row r="28" spans="1:11" x14ac:dyDescent="0.25">
      <c r="A28" s="5" t="s">
        <v>13</v>
      </c>
      <c r="B28" s="5" t="s">
        <v>3</v>
      </c>
      <c r="C28" s="6" t="s">
        <v>53</v>
      </c>
      <c r="D28" s="7" t="s">
        <v>54</v>
      </c>
      <c r="E28" s="5" t="s">
        <v>16</v>
      </c>
      <c r="F28" s="11">
        <f t="shared" ref="F28:K28" si="8">F29+F30+F31</f>
        <v>385.3900000000001</v>
      </c>
      <c r="G28" s="11">
        <f t="shared" si="8"/>
        <v>304.79271999999997</v>
      </c>
      <c r="H28" s="11">
        <f t="shared" si="8"/>
        <v>343.29999999999995</v>
      </c>
      <c r="I28" s="11">
        <f t="shared" si="8"/>
        <v>357.78000000000003</v>
      </c>
      <c r="J28" s="11">
        <f t="shared" si="8"/>
        <v>372.20000000000005</v>
      </c>
      <c r="K28" s="11">
        <f t="shared" si="8"/>
        <v>387.08</v>
      </c>
    </row>
    <row r="29" spans="1:11" x14ac:dyDescent="0.25">
      <c r="A29" s="5" t="s">
        <v>13</v>
      </c>
      <c r="B29" s="5" t="s">
        <v>3</v>
      </c>
      <c r="C29" s="6" t="s">
        <v>55</v>
      </c>
      <c r="D29" s="12" t="s">
        <v>25</v>
      </c>
      <c r="E29" s="5" t="s">
        <v>16</v>
      </c>
      <c r="F29" s="11">
        <f t="shared" ref="F29:K31" si="9">F21+F25</f>
        <v>34.22</v>
      </c>
      <c r="G29" s="11">
        <f t="shared" si="9"/>
        <v>30.9876</v>
      </c>
      <c r="H29" s="11">
        <f t="shared" si="9"/>
        <v>34.33</v>
      </c>
      <c r="I29" s="11">
        <f t="shared" si="9"/>
        <v>35.777999999999999</v>
      </c>
      <c r="J29" s="11">
        <f t="shared" si="9"/>
        <v>37.22</v>
      </c>
      <c r="K29" s="11">
        <f t="shared" si="9"/>
        <v>38.707999999999998</v>
      </c>
    </row>
    <row r="30" spans="1:11" x14ac:dyDescent="0.25">
      <c r="A30" s="5" t="s">
        <v>13</v>
      </c>
      <c r="B30" s="5" t="s">
        <v>3</v>
      </c>
      <c r="C30" s="6" t="s">
        <v>56</v>
      </c>
      <c r="D30" s="12" t="s">
        <v>27</v>
      </c>
      <c r="E30" s="5" t="s">
        <v>16</v>
      </c>
      <c r="F30" s="11">
        <f t="shared" si="9"/>
        <v>319.27200000000005</v>
      </c>
      <c r="G30" s="11">
        <f t="shared" si="9"/>
        <v>248.91507999999999</v>
      </c>
      <c r="H30" s="11">
        <f t="shared" si="9"/>
        <v>278.07299999999998</v>
      </c>
      <c r="I30" s="11">
        <f t="shared" si="9"/>
        <v>305.90190000000001</v>
      </c>
      <c r="J30" s="11">
        <f t="shared" si="9"/>
        <v>318.23099999999999</v>
      </c>
      <c r="K30" s="11">
        <f t="shared" si="9"/>
        <v>330.95339999999999</v>
      </c>
    </row>
    <row r="31" spans="1:11" x14ac:dyDescent="0.25">
      <c r="A31" s="5" t="s">
        <v>13</v>
      </c>
      <c r="B31" s="5" t="s">
        <v>3</v>
      </c>
      <c r="C31" s="6" t="s">
        <v>57</v>
      </c>
      <c r="D31" s="12" t="s">
        <v>29</v>
      </c>
      <c r="E31" s="5" t="s">
        <v>16</v>
      </c>
      <c r="F31" s="11">
        <f t="shared" si="9"/>
        <v>31.898</v>
      </c>
      <c r="G31" s="11">
        <f t="shared" si="9"/>
        <v>24.890040000000003</v>
      </c>
      <c r="H31" s="11">
        <f t="shared" si="9"/>
        <v>30.896999999999998</v>
      </c>
      <c r="I31" s="11">
        <f t="shared" si="9"/>
        <v>16.100100000000001</v>
      </c>
      <c r="J31" s="11">
        <f t="shared" si="9"/>
        <v>16.748999999999999</v>
      </c>
      <c r="K31" s="11">
        <f t="shared" si="9"/>
        <v>17.418600000000001</v>
      </c>
    </row>
    <row r="32" spans="1:11" x14ac:dyDescent="0.25">
      <c r="A32" s="5"/>
      <c r="B32" s="5"/>
      <c r="C32" s="6"/>
      <c r="D32" s="7"/>
      <c r="E32" s="5"/>
      <c r="F32" s="11"/>
      <c r="G32" s="11"/>
      <c r="H32" s="11"/>
      <c r="I32" s="11"/>
      <c r="J32" s="11"/>
      <c r="K32" s="11"/>
    </row>
    <row r="34" spans="1:1" x14ac:dyDescent="0.25">
      <c r="A34" s="13" t="s">
        <v>58</v>
      </c>
    </row>
    <row r="35" spans="1:1" x14ac:dyDescent="0.25">
      <c r="A35" s="13" t="s">
        <v>59</v>
      </c>
    </row>
    <row r="38" spans="1:1" x14ac:dyDescent="0.25">
      <c r="A38" s="14" t="s">
        <v>60</v>
      </c>
    </row>
  </sheetData>
  <mergeCells count="2">
    <mergeCell ref="A1:K1"/>
    <mergeCell ref="A2:K2"/>
  </mergeCells>
  <pageMargins left="0.31496062992125984" right="0.31496062992125984" top="0.9448818897637796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Vlad</cp:lastModifiedBy>
  <cp:lastPrinted>2015-11-16T10:09:09Z</cp:lastPrinted>
  <dcterms:created xsi:type="dcterms:W3CDTF">2015-11-05T02:39:42Z</dcterms:created>
  <dcterms:modified xsi:type="dcterms:W3CDTF">2015-11-16T10:09:12Z</dcterms:modified>
</cp:coreProperties>
</file>