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9" i="1" l="1"/>
  <c r="G19" i="1"/>
  <c r="H19" i="1"/>
  <c r="I19" i="1"/>
  <c r="J19" i="1"/>
  <c r="K19" i="1"/>
  <c r="F20" i="1"/>
  <c r="G20" i="1"/>
  <c r="H20" i="1"/>
  <c r="I20" i="1"/>
  <c r="J20" i="1"/>
  <c r="K20" i="1"/>
  <c r="F21" i="1"/>
  <c r="G21" i="1"/>
  <c r="H21" i="1"/>
  <c r="I21" i="1"/>
  <c r="J21" i="1"/>
  <c r="K21" i="1"/>
  <c r="F22" i="1"/>
  <c r="G22" i="1"/>
  <c r="G27" i="1" s="1"/>
  <c r="H22" i="1"/>
  <c r="H27" i="1" s="1"/>
  <c r="I22" i="1"/>
  <c r="I28" i="1" s="1"/>
  <c r="I34" i="1" s="1"/>
  <c r="J22" i="1"/>
  <c r="J28" i="1" s="1"/>
  <c r="J34" i="1" s="1"/>
  <c r="K22" i="1"/>
  <c r="K28" i="1" s="1"/>
  <c r="K34" i="1" s="1"/>
  <c r="F27" i="1"/>
  <c r="F28" i="1"/>
  <c r="G28" i="1"/>
  <c r="G34" i="1" s="1"/>
  <c r="H28" i="1"/>
  <c r="F29" i="1"/>
  <c r="G29" i="1"/>
  <c r="H29" i="1"/>
  <c r="I29" i="1"/>
  <c r="J29" i="1"/>
  <c r="K29" i="1"/>
  <c r="F33" i="1"/>
  <c r="F34" i="1"/>
  <c r="H34" i="1"/>
  <c r="G26" i="1" l="1"/>
  <c r="G33" i="1"/>
  <c r="G32" i="1" s="1"/>
  <c r="H26" i="1"/>
  <c r="H33" i="1"/>
  <c r="H32" i="1" s="1"/>
  <c r="K27" i="1"/>
  <c r="J27" i="1"/>
  <c r="I27" i="1"/>
  <c r="F32" i="1"/>
  <c r="F26" i="1"/>
  <c r="J26" i="1" l="1"/>
  <c r="J33" i="1"/>
  <c r="J32" i="1" s="1"/>
  <c r="I26" i="1"/>
  <c r="I33" i="1"/>
  <c r="I32" i="1" s="1"/>
  <c r="K26" i="1"/>
  <c r="K33" i="1"/>
  <c r="K32" i="1" s="1"/>
</calcChain>
</file>

<file path=xl/sharedStrings.xml><?xml version="1.0" encoding="utf-8"?>
<sst xmlns="http://schemas.openxmlformats.org/spreadsheetml/2006/main" count="163" uniqueCount="66">
  <si>
    <t>Приложение 24.2 - Налог на доходы физических лиц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</si>
  <si>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</si>
  <si>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</si>
  <si>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</si>
  <si>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</si>
  <si>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</si>
  <si>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</si>
  <si>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</si>
  <si>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</si>
  <si>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</si>
  <si>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</si>
  <si>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</si>
  <si>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</si>
  <si>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</si>
  <si>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</si>
  <si>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Оплата труда наемных работников</t>
  </si>
  <si>
    <t>тыс. руб.</t>
  </si>
  <si>
    <t>2.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</si>
  <si>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</si>
  <si>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2.1.</t>
  </si>
  <si>
    <t>Налоговые вычеты, всего</t>
  </si>
  <si>
    <t>2.2.</t>
  </si>
  <si>
    <t>Налогооблагаемая база</t>
  </si>
  <si>
    <t>2.3.</t>
  </si>
  <si>
    <t>Сумма начисленного налога</t>
  </si>
  <si>
    <t>3.</t>
  </si>
  <si>
    <t>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</si>
  <si>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3.1.</t>
  </si>
  <si>
    <t>3.2.</t>
  </si>
  <si>
    <t>4.</t>
  </si>
  <si>
    <t>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</si>
  <si>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4.1.</t>
  </si>
  <si>
    <t>4.2.</t>
  </si>
  <si>
    <t>5.</t>
  </si>
  <si>
    <t>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</si>
  <si>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5.1.</t>
  </si>
  <si>
    <t>5.2.</t>
  </si>
  <si>
    <t>6.</t>
  </si>
  <si>
    <t>Общая сумма доходов, всего</t>
  </si>
  <si>
    <t>7.</t>
  </si>
  <si>
    <t>8.</t>
  </si>
  <si>
    <t>Налогооблагаемая база, всего</t>
  </si>
  <si>
    <t>9.</t>
  </si>
  <si>
    <t>Сумма начисленного налога, всего</t>
  </si>
  <si>
    <t>10.</t>
  </si>
  <si>
    <t>IX. Норматив отчислений, %, в том числе:</t>
  </si>
  <si>
    <t>11.</t>
  </si>
  <si>
    <t>Краевой бюджет</t>
  </si>
  <si>
    <t>%</t>
  </si>
  <si>
    <t>12.</t>
  </si>
  <si>
    <t>Местный бюджет</t>
  </si>
  <si>
    <t>13.</t>
  </si>
  <si>
    <t>Сумма налога, подлежащая зачислению в бюджет, всего, в том числе:</t>
  </si>
  <si>
    <t>13.1.</t>
  </si>
  <si>
    <t>13.2.</t>
  </si>
  <si>
    <t>14.</t>
  </si>
  <si>
    <t>Изменение недоимки</t>
  </si>
  <si>
    <t>14.1.</t>
  </si>
  <si>
    <t>14.2.</t>
  </si>
  <si>
    <t>15.</t>
  </si>
  <si>
    <t>Сумма налога с учетом  недоимки</t>
  </si>
  <si>
    <t>15.1.</t>
  </si>
  <si>
    <t>15.2.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</si>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</sst>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420635.83</v>
      </c>
      <c r="G5" s="11">
        <v>457753.41</v>
      </c>
      <c r="H5" s="11">
        <v>437758.46</v>
      </c>
      <c r="I5" s="11">
        <v>475845.6</v>
      </c>
      <c r="J5" s="11">
        <v>524821.36</v>
      </c>
      <c r="K5" s="11">
        <v>573996.61</v>
      </c>
    </row>
    <row r="6" spans="1:11" ht="45" x14ac:dyDescent="0.2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>
        <v>384238.3</v>
      </c>
      <c r="G6" s="11">
        <v>454309</v>
      </c>
      <c r="H6" s="11">
        <v>456097.42</v>
      </c>
      <c r="I6" s="11">
        <v>485764.11</v>
      </c>
      <c r="J6" s="11">
        <v>517507.65</v>
      </c>
      <c r="K6" s="11">
        <v>552474.34</v>
      </c>
    </row>
    <row r="7" spans="1:11" x14ac:dyDescent="0.25">
      <c r="A7" s="5" t="s">
        <v>13</v>
      </c>
      <c r="B7" s="5" t="s">
        <v>3</v>
      </c>
      <c r="C7" s="6" t="s">
        <v>19</v>
      </c>
      <c r="D7" s="13" t="s">
        <v>20</v>
      </c>
      <c r="E7" s="5" t="s">
        <v>16</v>
      </c>
      <c r="F7" s="11">
        <v>29845</v>
      </c>
      <c r="G7" s="11">
        <v>71764.399999999994</v>
      </c>
      <c r="H7" s="11">
        <v>32279.5</v>
      </c>
      <c r="I7" s="11">
        <v>32279.5</v>
      </c>
      <c r="J7" s="11">
        <v>32279.5</v>
      </c>
      <c r="K7" s="11">
        <v>33279.5</v>
      </c>
    </row>
    <row r="8" spans="1:11" x14ac:dyDescent="0.25">
      <c r="A8" s="5" t="s">
        <v>13</v>
      </c>
      <c r="B8" s="5" t="s">
        <v>3</v>
      </c>
      <c r="C8" s="6" t="s">
        <v>21</v>
      </c>
      <c r="D8" s="13" t="s">
        <v>22</v>
      </c>
      <c r="E8" s="5" t="s">
        <v>16</v>
      </c>
      <c r="F8" s="11">
        <v>354393.3</v>
      </c>
      <c r="G8" s="11">
        <v>382544.6</v>
      </c>
      <c r="H8" s="11">
        <v>423817.92</v>
      </c>
      <c r="I8" s="11">
        <v>453484.61</v>
      </c>
      <c r="J8" s="11">
        <v>485228.15</v>
      </c>
      <c r="K8" s="11">
        <v>519194.84</v>
      </c>
    </row>
    <row r="9" spans="1:11" x14ac:dyDescent="0.25">
      <c r="A9" s="5" t="s">
        <v>13</v>
      </c>
      <c r="B9" s="5" t="s">
        <v>3</v>
      </c>
      <c r="C9" s="6" t="s">
        <v>23</v>
      </c>
      <c r="D9" s="13" t="s">
        <v>24</v>
      </c>
      <c r="E9" s="5" t="s">
        <v>16</v>
      </c>
      <c r="F9" s="11">
        <v>46071.12</v>
      </c>
      <c r="G9" s="11">
        <v>49730.8</v>
      </c>
      <c r="H9" s="11">
        <v>55096.33</v>
      </c>
      <c r="I9" s="11">
        <v>58953</v>
      </c>
      <c r="J9" s="11">
        <v>63079.66</v>
      </c>
      <c r="K9" s="11">
        <v>67495.33</v>
      </c>
    </row>
    <row r="10" spans="1:11" ht="45" x14ac:dyDescent="0.25">
      <c r="A10" s="5" t="s">
        <v>13</v>
      </c>
      <c r="B10" s="5" t="s">
        <v>3</v>
      </c>
      <c r="C10" s="6" t="s">
        <v>25</v>
      </c>
      <c r="D10" s="12" t="s">
        <v>26</v>
      </c>
      <c r="E10" s="5" t="s">
        <v>16</v>
      </c>
      <c r="F10" s="11"/>
      <c r="G10" s="11"/>
      <c r="H10" s="11"/>
      <c r="I10" s="11"/>
      <c r="J10" s="11"/>
      <c r="K10" s="11"/>
    </row>
    <row r="11" spans="1:11" x14ac:dyDescent="0.25">
      <c r="A11" s="5" t="s">
        <v>13</v>
      </c>
      <c r="B11" s="5" t="s">
        <v>3</v>
      </c>
      <c r="C11" s="6" t="s">
        <v>27</v>
      </c>
      <c r="D11" s="13" t="s">
        <v>22</v>
      </c>
      <c r="E11" s="5" t="s">
        <v>16</v>
      </c>
      <c r="F11" s="11"/>
      <c r="G11" s="11"/>
      <c r="H11" s="11"/>
      <c r="I11" s="11"/>
      <c r="J11" s="11"/>
      <c r="K11" s="11"/>
    </row>
    <row r="12" spans="1:11" x14ac:dyDescent="0.25">
      <c r="A12" s="5" t="s">
        <v>13</v>
      </c>
      <c r="B12" s="5" t="s">
        <v>3</v>
      </c>
      <c r="C12" s="6" t="s">
        <v>28</v>
      </c>
      <c r="D12" s="13" t="s">
        <v>24</v>
      </c>
      <c r="E12" s="5" t="s">
        <v>16</v>
      </c>
      <c r="F12" s="11"/>
      <c r="G12" s="11"/>
      <c r="H12" s="11"/>
      <c r="I12" s="11"/>
      <c r="J12" s="11"/>
      <c r="K12" s="11"/>
    </row>
    <row r="13" spans="1:11" ht="22.5" x14ac:dyDescent="0.25">
      <c r="A13" s="5" t="s">
        <v>13</v>
      </c>
      <c r="B13" s="5" t="s">
        <v>3</v>
      </c>
      <c r="C13" s="6" t="s">
        <v>29</v>
      </c>
      <c r="D13" s="7" t="s">
        <v>30</v>
      </c>
      <c r="E13" s="5" t="s">
        <v>16</v>
      </c>
      <c r="F13" s="11"/>
      <c r="G13" s="11"/>
      <c r="H13" s="11"/>
      <c r="I13" s="11"/>
      <c r="J13" s="11"/>
      <c r="K13" s="11"/>
    </row>
    <row r="14" spans="1:11" x14ac:dyDescent="0.25">
      <c r="A14" s="5" t="s">
        <v>13</v>
      </c>
      <c r="B14" s="5" t="s">
        <v>3</v>
      </c>
      <c r="C14" s="6" t="s">
        <v>31</v>
      </c>
      <c r="D14" s="13" t="s">
        <v>22</v>
      </c>
      <c r="E14" s="5" t="s">
        <v>16</v>
      </c>
      <c r="F14" s="11"/>
      <c r="G14" s="11"/>
      <c r="H14" s="11"/>
      <c r="I14" s="11"/>
      <c r="J14" s="11"/>
      <c r="K14" s="11"/>
    </row>
    <row r="15" spans="1:11" x14ac:dyDescent="0.25">
      <c r="A15" s="5" t="s">
        <v>13</v>
      </c>
      <c r="B15" s="5" t="s">
        <v>3</v>
      </c>
      <c r="C15" s="6" t="s">
        <v>32</v>
      </c>
      <c r="D15" s="13" t="s">
        <v>24</v>
      </c>
      <c r="E15" s="5" t="s">
        <v>16</v>
      </c>
      <c r="F15" s="11"/>
      <c r="G15" s="11"/>
      <c r="H15" s="11"/>
      <c r="I15" s="11"/>
      <c r="J15" s="11"/>
      <c r="K15" s="11"/>
    </row>
    <row r="16" spans="1:11" ht="33.75" x14ac:dyDescent="0.25">
      <c r="A16" s="5" t="s">
        <v>13</v>
      </c>
      <c r="B16" s="5" t="s">
        <v>3</v>
      </c>
      <c r="C16" s="6" t="s">
        <v>33</v>
      </c>
      <c r="D16" s="12" t="s">
        <v>34</v>
      </c>
      <c r="E16" s="5" t="s">
        <v>16</v>
      </c>
      <c r="F16" s="11"/>
      <c r="G16" s="11"/>
      <c r="H16" s="11"/>
      <c r="I16" s="11"/>
      <c r="J16" s="11"/>
      <c r="K16" s="11"/>
    </row>
    <row r="17" spans="1:11" x14ac:dyDescent="0.25">
      <c r="A17" s="5" t="s">
        <v>13</v>
      </c>
      <c r="B17" s="5" t="s">
        <v>3</v>
      </c>
      <c r="C17" s="6" t="s">
        <v>35</v>
      </c>
      <c r="D17" s="13" t="s">
        <v>22</v>
      </c>
      <c r="E17" s="5" t="s">
        <v>16</v>
      </c>
      <c r="F17" s="11"/>
      <c r="G17" s="11"/>
      <c r="H17" s="11"/>
      <c r="I17" s="11"/>
      <c r="J17" s="11"/>
      <c r="K17" s="11"/>
    </row>
    <row r="18" spans="1:11" x14ac:dyDescent="0.25">
      <c r="A18" s="5" t="s">
        <v>13</v>
      </c>
      <c r="B18" s="5" t="s">
        <v>3</v>
      </c>
      <c r="C18" s="6" t="s">
        <v>36</v>
      </c>
      <c r="D18" s="13" t="s">
        <v>24</v>
      </c>
      <c r="E18" s="5" t="s">
        <v>16</v>
      </c>
      <c r="F18" s="11"/>
      <c r="G18" s="11"/>
      <c r="H18" s="11"/>
      <c r="I18" s="11"/>
      <c r="J18" s="11"/>
      <c r="K18" s="11"/>
    </row>
    <row r="19" spans="1:11" x14ac:dyDescent="0.25">
      <c r="A19" s="5" t="s">
        <v>13</v>
      </c>
      <c r="B19" s="5" t="s">
        <v>3</v>
      </c>
      <c r="C19" s="6" t="s">
        <v>37</v>
      </c>
      <c r="D19" s="7" t="s">
        <v>38</v>
      </c>
      <c r="E19" s="5" t="s">
        <v>16</v>
      </c>
      <c r="F19" s="11">
        <f t="shared" ref="F19:K19" si="0">F6+F10+F13+F16</f>
        <v>384238.3</v>
      </c>
      <c r="G19" s="11">
        <f t="shared" si="0"/>
        <v>454309</v>
      </c>
      <c r="H19" s="11">
        <f t="shared" si="0"/>
        <v>456097.42</v>
      </c>
      <c r="I19" s="11">
        <f t="shared" si="0"/>
        <v>485764.11</v>
      </c>
      <c r="J19" s="11">
        <f t="shared" si="0"/>
        <v>517507.65</v>
      </c>
      <c r="K19" s="11">
        <f t="shared" si="0"/>
        <v>552474.34</v>
      </c>
    </row>
    <row r="20" spans="1:11" x14ac:dyDescent="0.25">
      <c r="A20" s="5" t="s">
        <v>13</v>
      </c>
      <c r="B20" s="5" t="s">
        <v>3</v>
      </c>
      <c r="C20" s="6" t="s">
        <v>39</v>
      </c>
      <c r="D20" s="7" t="s">
        <v>20</v>
      </c>
      <c r="E20" s="5" t="s">
        <v>16</v>
      </c>
      <c r="F20" s="11">
        <f t="shared" ref="F20:K20" si="1">F7</f>
        <v>29845</v>
      </c>
      <c r="G20" s="11">
        <f t="shared" si="1"/>
        <v>71764.399999999994</v>
      </c>
      <c r="H20" s="11">
        <f t="shared" si="1"/>
        <v>32279.5</v>
      </c>
      <c r="I20" s="11">
        <f t="shared" si="1"/>
        <v>32279.5</v>
      </c>
      <c r="J20" s="11">
        <f t="shared" si="1"/>
        <v>32279.5</v>
      </c>
      <c r="K20" s="11">
        <f t="shared" si="1"/>
        <v>33279.5</v>
      </c>
    </row>
    <row r="21" spans="1:11" x14ac:dyDescent="0.25">
      <c r="A21" s="5" t="s">
        <v>13</v>
      </c>
      <c r="B21" s="5" t="s">
        <v>3</v>
      </c>
      <c r="C21" s="6" t="s">
        <v>40</v>
      </c>
      <c r="D21" s="7" t="s">
        <v>41</v>
      </c>
      <c r="E21" s="5" t="s">
        <v>16</v>
      </c>
      <c r="F21" s="11">
        <f t="shared" ref="F21:K22" si="2">F8+F11+F14+F17</f>
        <v>354393.3</v>
      </c>
      <c r="G21" s="11">
        <f t="shared" si="2"/>
        <v>382544.6</v>
      </c>
      <c r="H21" s="11">
        <f t="shared" si="2"/>
        <v>423817.92</v>
      </c>
      <c r="I21" s="11">
        <f t="shared" si="2"/>
        <v>453484.61</v>
      </c>
      <c r="J21" s="11">
        <f t="shared" si="2"/>
        <v>485228.15</v>
      </c>
      <c r="K21" s="11">
        <f t="shared" si="2"/>
        <v>519194.84</v>
      </c>
    </row>
    <row r="22" spans="1:11" x14ac:dyDescent="0.25">
      <c r="A22" s="5" t="s">
        <v>13</v>
      </c>
      <c r="B22" s="5" t="s">
        <v>3</v>
      </c>
      <c r="C22" s="6" t="s">
        <v>42</v>
      </c>
      <c r="D22" s="7" t="s">
        <v>43</v>
      </c>
      <c r="E22" s="5" t="s">
        <v>16</v>
      </c>
      <c r="F22" s="11">
        <f t="shared" si="2"/>
        <v>46071.12</v>
      </c>
      <c r="G22" s="11">
        <f t="shared" si="2"/>
        <v>49730.8</v>
      </c>
      <c r="H22" s="11">
        <f t="shared" si="2"/>
        <v>55096.33</v>
      </c>
      <c r="I22" s="11">
        <f t="shared" si="2"/>
        <v>58953</v>
      </c>
      <c r="J22" s="11">
        <f t="shared" si="2"/>
        <v>63079.66</v>
      </c>
      <c r="K22" s="11">
        <f t="shared" si="2"/>
        <v>67495.33</v>
      </c>
    </row>
    <row r="23" spans="1:11" x14ac:dyDescent="0.25">
      <c r="A23" s="5"/>
      <c r="B23" s="5"/>
      <c r="C23" s="6" t="s">
        <v>44</v>
      </c>
      <c r="D23" s="7" t="s">
        <v>45</v>
      </c>
      <c r="E23" s="5"/>
      <c r="F23" s="11"/>
      <c r="G23" s="11"/>
      <c r="H23" s="11"/>
      <c r="I23" s="11"/>
      <c r="J23" s="11"/>
      <c r="K23" s="11"/>
    </row>
    <row r="24" spans="1:11" x14ac:dyDescent="0.25">
      <c r="A24" s="5" t="s">
        <v>13</v>
      </c>
      <c r="B24" s="5" t="s">
        <v>3</v>
      </c>
      <c r="C24" s="6" t="s">
        <v>46</v>
      </c>
      <c r="D24" s="7" t="s">
        <v>47</v>
      </c>
      <c r="E24" s="5" t="s">
        <v>48</v>
      </c>
      <c r="F24" s="11">
        <v>0</v>
      </c>
      <c r="G24" s="11">
        <v>0</v>
      </c>
      <c r="H24" s="11">
        <v>70</v>
      </c>
      <c r="I24" s="11">
        <v>70</v>
      </c>
      <c r="J24" s="11">
        <v>70</v>
      </c>
      <c r="K24" s="11">
        <v>70</v>
      </c>
    </row>
    <row r="25" spans="1:11" x14ac:dyDescent="0.25">
      <c r="A25" s="5" t="s">
        <v>13</v>
      </c>
      <c r="B25" s="5" t="s">
        <v>3</v>
      </c>
      <c r="C25" s="6" t="s">
        <v>49</v>
      </c>
      <c r="D25" s="7" t="s">
        <v>50</v>
      </c>
      <c r="E25" s="5" t="s">
        <v>48</v>
      </c>
      <c r="F25" s="11">
        <v>100</v>
      </c>
      <c r="G25" s="11">
        <v>100</v>
      </c>
      <c r="H25" s="11">
        <v>30</v>
      </c>
      <c r="I25" s="11">
        <v>30</v>
      </c>
      <c r="J25" s="11">
        <v>30</v>
      </c>
      <c r="K25" s="11">
        <v>30</v>
      </c>
    </row>
    <row r="26" spans="1:11" x14ac:dyDescent="0.25">
      <c r="A26" s="5" t="s">
        <v>13</v>
      </c>
      <c r="B26" s="5" t="s">
        <v>3</v>
      </c>
      <c r="C26" s="6" t="s">
        <v>51</v>
      </c>
      <c r="D26" s="7" t="s">
        <v>52</v>
      </c>
      <c r="E26" s="5" t="s">
        <v>16</v>
      </c>
      <c r="F26" s="11">
        <f t="shared" ref="F26:K26" si="3">F27+F28</f>
        <v>46071.12</v>
      </c>
      <c r="G26" s="11">
        <f t="shared" si="3"/>
        <v>49730.8</v>
      </c>
      <c r="H26" s="11">
        <f t="shared" si="3"/>
        <v>55096.33</v>
      </c>
      <c r="I26" s="11">
        <f t="shared" si="3"/>
        <v>58953</v>
      </c>
      <c r="J26" s="11">
        <f t="shared" si="3"/>
        <v>63079.66</v>
      </c>
      <c r="K26" s="11">
        <f t="shared" si="3"/>
        <v>67495.330000000016</v>
      </c>
    </row>
    <row r="27" spans="1:11" x14ac:dyDescent="0.25">
      <c r="A27" s="5" t="s">
        <v>13</v>
      </c>
      <c r="B27" s="5" t="s">
        <v>3</v>
      </c>
      <c r="C27" s="6" t="s">
        <v>53</v>
      </c>
      <c r="D27" s="13" t="s">
        <v>47</v>
      </c>
      <c r="E27" s="5" t="s">
        <v>16</v>
      </c>
      <c r="F27" s="11">
        <f t="shared" ref="F27:K27" si="4">F22*F24/100</f>
        <v>0</v>
      </c>
      <c r="G27" s="11">
        <f t="shared" si="4"/>
        <v>0</v>
      </c>
      <c r="H27" s="11">
        <f t="shared" si="4"/>
        <v>38567.431000000004</v>
      </c>
      <c r="I27" s="11">
        <f t="shared" si="4"/>
        <v>41267.1</v>
      </c>
      <c r="J27" s="11">
        <f t="shared" si="4"/>
        <v>44155.762000000002</v>
      </c>
      <c r="K27" s="11">
        <f t="shared" si="4"/>
        <v>47246.731000000007</v>
      </c>
    </row>
    <row r="28" spans="1:11" x14ac:dyDescent="0.25">
      <c r="A28" s="5" t="s">
        <v>13</v>
      </c>
      <c r="B28" s="5" t="s">
        <v>3</v>
      </c>
      <c r="C28" s="6" t="s">
        <v>54</v>
      </c>
      <c r="D28" s="13" t="s">
        <v>50</v>
      </c>
      <c r="E28" s="5" t="s">
        <v>16</v>
      </c>
      <c r="F28" s="11">
        <f t="shared" ref="F28:K28" si="5">F22*F25/100</f>
        <v>46071.12</v>
      </c>
      <c r="G28" s="11">
        <f t="shared" si="5"/>
        <v>49730.8</v>
      </c>
      <c r="H28" s="11">
        <f t="shared" si="5"/>
        <v>16528.899000000001</v>
      </c>
      <c r="I28" s="11">
        <f t="shared" si="5"/>
        <v>17685.900000000001</v>
      </c>
      <c r="J28" s="11">
        <f t="shared" si="5"/>
        <v>18923.898000000001</v>
      </c>
      <c r="K28" s="11">
        <f t="shared" si="5"/>
        <v>20248.599000000002</v>
      </c>
    </row>
    <row r="29" spans="1:11" x14ac:dyDescent="0.25">
      <c r="A29" s="5" t="s">
        <v>13</v>
      </c>
      <c r="B29" s="5" t="s">
        <v>3</v>
      </c>
      <c r="C29" s="6" t="s">
        <v>55</v>
      </c>
      <c r="D29" s="7" t="s">
        <v>56</v>
      </c>
      <c r="E29" s="5" t="s">
        <v>16</v>
      </c>
      <c r="F29" s="11">
        <f t="shared" ref="F29:K29" si="6">F30+F31</f>
        <v>0</v>
      </c>
      <c r="G29" s="11">
        <f t="shared" si="6"/>
        <v>-82.1</v>
      </c>
      <c r="H29" s="11">
        <f t="shared" si="6"/>
        <v>0</v>
      </c>
      <c r="I29" s="11">
        <f t="shared" si="6"/>
        <v>0</v>
      </c>
      <c r="J29" s="11">
        <f t="shared" si="6"/>
        <v>0</v>
      </c>
      <c r="K29" s="11">
        <f t="shared" si="6"/>
        <v>0</v>
      </c>
    </row>
    <row r="30" spans="1:11" x14ac:dyDescent="0.25">
      <c r="A30" s="5" t="s">
        <v>13</v>
      </c>
      <c r="B30" s="5" t="s">
        <v>3</v>
      </c>
      <c r="C30" s="6" t="s">
        <v>57</v>
      </c>
      <c r="D30" s="13" t="s">
        <v>47</v>
      </c>
      <c r="E30" s="5" t="s">
        <v>16</v>
      </c>
      <c r="F30" s="11"/>
      <c r="G30" s="11"/>
      <c r="H30" s="11"/>
      <c r="I30" s="11"/>
      <c r="J30" s="11"/>
      <c r="K30" s="11"/>
    </row>
    <row r="31" spans="1:11" x14ac:dyDescent="0.25">
      <c r="A31" s="5" t="s">
        <v>13</v>
      </c>
      <c r="B31" s="5" t="s">
        <v>3</v>
      </c>
      <c r="C31" s="6" t="s">
        <v>58</v>
      </c>
      <c r="D31" s="13" t="s">
        <v>50</v>
      </c>
      <c r="E31" s="5" t="s">
        <v>16</v>
      </c>
      <c r="F31" s="11"/>
      <c r="G31" s="11">
        <v>-82.1</v>
      </c>
      <c r="H31" s="11"/>
      <c r="I31" s="11"/>
      <c r="J31" s="11"/>
      <c r="K31" s="11"/>
    </row>
    <row r="32" spans="1:11" x14ac:dyDescent="0.25">
      <c r="A32" s="5" t="s">
        <v>13</v>
      </c>
      <c r="B32" s="5" t="s">
        <v>3</v>
      </c>
      <c r="C32" s="6" t="s">
        <v>59</v>
      </c>
      <c r="D32" s="7" t="s">
        <v>60</v>
      </c>
      <c r="E32" s="5" t="s">
        <v>16</v>
      </c>
      <c r="F32" s="11">
        <f t="shared" ref="F32:K32" si="7">F33+F34</f>
        <v>46071.12</v>
      </c>
      <c r="G32" s="11">
        <f t="shared" si="7"/>
        <v>49648.700000000004</v>
      </c>
      <c r="H32" s="11">
        <f t="shared" si="7"/>
        <v>55096.33</v>
      </c>
      <c r="I32" s="11">
        <f t="shared" si="7"/>
        <v>58953</v>
      </c>
      <c r="J32" s="11">
        <f t="shared" si="7"/>
        <v>63079.66</v>
      </c>
      <c r="K32" s="11">
        <f t="shared" si="7"/>
        <v>67495.330000000016</v>
      </c>
    </row>
    <row r="33" spans="1:11" x14ac:dyDescent="0.25">
      <c r="A33" s="5" t="s">
        <v>13</v>
      </c>
      <c r="B33" s="5" t="s">
        <v>3</v>
      </c>
      <c r="C33" s="6" t="s">
        <v>61</v>
      </c>
      <c r="D33" s="13" t="s">
        <v>47</v>
      </c>
      <c r="E33" s="5" t="s">
        <v>16</v>
      </c>
      <c r="F33" s="11">
        <f t="shared" ref="F33:K34" si="8">F27+F30</f>
        <v>0</v>
      </c>
      <c r="G33" s="11">
        <f t="shared" si="8"/>
        <v>0</v>
      </c>
      <c r="H33" s="11">
        <f t="shared" si="8"/>
        <v>38567.431000000004</v>
      </c>
      <c r="I33" s="11">
        <f t="shared" si="8"/>
        <v>41267.1</v>
      </c>
      <c r="J33" s="11">
        <f t="shared" si="8"/>
        <v>44155.762000000002</v>
      </c>
      <c r="K33" s="11">
        <f t="shared" si="8"/>
        <v>47246.731000000007</v>
      </c>
    </row>
    <row r="34" spans="1:11" x14ac:dyDescent="0.25">
      <c r="A34" s="5" t="s">
        <v>13</v>
      </c>
      <c r="B34" s="5" t="s">
        <v>3</v>
      </c>
      <c r="C34" s="6" t="s">
        <v>62</v>
      </c>
      <c r="D34" s="13" t="s">
        <v>50</v>
      </c>
      <c r="E34" s="5" t="s">
        <v>16</v>
      </c>
      <c r="F34" s="11">
        <f t="shared" si="8"/>
        <v>46071.12</v>
      </c>
      <c r="G34" s="11">
        <f t="shared" si="8"/>
        <v>49648.700000000004</v>
      </c>
      <c r="H34" s="11">
        <f t="shared" si="8"/>
        <v>16528.899000000001</v>
      </c>
      <c r="I34" s="11">
        <f t="shared" si="8"/>
        <v>17685.900000000001</v>
      </c>
      <c r="J34" s="11">
        <f t="shared" si="8"/>
        <v>18923.898000000001</v>
      </c>
      <c r="K34" s="11">
        <f t="shared" si="8"/>
        <v>20248.599000000002</v>
      </c>
    </row>
    <row r="35" spans="1:11" x14ac:dyDescent="0.25">
      <c r="A35" s="5"/>
      <c r="B35" s="5"/>
      <c r="C35" s="6"/>
      <c r="D35" s="7"/>
      <c r="E35" s="5"/>
      <c r="F35" s="11"/>
      <c r="G35" s="11"/>
      <c r="H35" s="11"/>
      <c r="I35" s="11"/>
      <c r="J35" s="11"/>
      <c r="K35" s="11"/>
    </row>
    <row r="37" spans="1:11" x14ac:dyDescent="0.25">
      <c r="A37" s="14" t="s">
        <v>63</v>
      </c>
    </row>
    <row r="38" spans="1:11" x14ac:dyDescent="0.25">
      <c r="A38" s="14" t="s">
        <v>64</v>
      </c>
    </row>
    <row r="41" spans="1:11" x14ac:dyDescent="0.25">
      <c r="A41" s="15" t="s">
        <v>65</v>
      </c>
    </row>
  </sheetData>
  <mergeCells count="2">
    <mergeCell ref="A1:K1"/>
    <mergeCell ref="A2:K2"/>
  </mergeCells>
  <pageMargins left="1.1023622047244095" right="0.31496062992125984" top="0.9448818897637796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2015-11-16T10:08:53Z</cp:lastPrinted>
  <dcterms:created xsi:type="dcterms:W3CDTF">2015-11-05T02:40:14Z</dcterms:created>
  <dcterms:modified xsi:type="dcterms:W3CDTF">2015-11-16T10:08:55Z</dcterms:modified>
</cp:coreProperties>
</file>