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05" windowWidth="19035" windowHeight="14310"/>
  </bookViews>
  <sheets>
    <sheet name="Лист1" sheetId="1" r:id="rId1"/>
    <sheet name="Лист2" sheetId="2" r:id="rId2"/>
    <sheet name="Лист3" sheetId="3" r:id="rId3"/>
  </sheets>
  <calcPr calcId="145621" refMode="R1C1"/>
</workbook>
</file>

<file path=xl/calcChain.xml><?xml version="1.0" encoding="utf-8"?>
<calcChain xmlns="http://schemas.openxmlformats.org/spreadsheetml/2006/main">
  <c r="F7" i="1" l="1"/>
  <c r="G7" i="1"/>
  <c r="H7" i="1"/>
  <c r="I7" i="1"/>
  <c r="J7" i="1"/>
  <c r="J9" i="1" s="1"/>
  <c r="K7" i="1"/>
  <c r="K9" i="1" s="1"/>
  <c r="F9" i="1"/>
  <c r="F15" i="1" s="1"/>
  <c r="F21" i="1" s="1"/>
  <c r="G9" i="1"/>
  <c r="G15" i="1" s="1"/>
  <c r="G21" i="1" s="1"/>
  <c r="H9" i="1"/>
  <c r="I9" i="1"/>
  <c r="F14" i="1"/>
  <c r="H14" i="1"/>
  <c r="I14" i="1"/>
  <c r="I13" i="1" s="1"/>
  <c r="H15" i="1"/>
  <c r="I15" i="1"/>
  <c r="F16" i="1"/>
  <c r="G16" i="1"/>
  <c r="H16" i="1"/>
  <c r="I16" i="1"/>
  <c r="J16" i="1"/>
  <c r="K16" i="1"/>
  <c r="F20" i="1"/>
  <c r="H20" i="1"/>
  <c r="H21" i="1"/>
  <c r="I21" i="1"/>
  <c r="K14" i="1" l="1"/>
  <c r="K15" i="1"/>
  <c r="K21" i="1" s="1"/>
  <c r="J14" i="1"/>
  <c r="J15" i="1"/>
  <c r="J21" i="1" s="1"/>
  <c r="F19" i="1"/>
  <c r="H13" i="1"/>
  <c r="G14" i="1"/>
  <c r="F13" i="1"/>
  <c r="I20" i="1"/>
  <c r="I19" i="1" s="1"/>
  <c r="H19" i="1"/>
  <c r="G13" i="1" l="1"/>
  <c r="G20" i="1"/>
  <c r="G19" i="1" s="1"/>
  <c r="J13" i="1"/>
  <c r="J20" i="1"/>
  <c r="J19" i="1" s="1"/>
  <c r="K13" i="1"/>
  <c r="K20" i="1"/>
  <c r="K19" i="1" s="1"/>
</calcChain>
</file>

<file path=xl/sharedStrings.xml><?xml version="1.0" encoding="utf-8"?>
<sst xmlns="http://schemas.openxmlformats.org/spreadsheetml/2006/main" count="98" uniqueCount="47">
  <si>
    <t>Приложение 24.7 - Единый сельскохозяйственный налог</t>
  </si>
  <si>
    <t>Тюхтетский муниципальный район</t>
  </si>
  <si>
    <t>Ф/П</t>
  </si>
  <si>
    <t>М</t>
  </si>
  <si>
    <t>Код показателя</t>
  </si>
  <si>
    <t>Наименование показателя</t>
  </si>
  <si>
    <t>Единицы измерения</t>
  </si>
  <si>
    <t>2013 Отчет</t>
  </si>
  <si>
    <t>2014 Отчет</t>
  </si>
  <si>
    <t>2015 Оценка</t>
  </si>
  <si>
    <t>2016 прогноз вариант 2</t>
  </si>
  <si>
    <t>2017 прогноз вариант 2</t>
  </si>
  <si>
    <t>2018 прогноз вариант 2</t>
  </si>
  <si>
    <t>П</t>
  </si>
  <si>
    <t>1.</t>
  </si>
  <si>
    <t>Сумма доходов</t>
  </si>
  <si>
    <t>тыс. руб.</t>
  </si>
  <si>
    <t>2.</t>
  </si>
  <si>
    <t>Сумма расходов</t>
  </si>
  <si>
    <t>3.</t>
  </si>
  <si>
    <t xml:space="preserve"> Налогооблагаемая база</t>
  </si>
  <si>
    <t>4.</t>
  </si>
  <si>
    <t>Ставка налога</t>
  </si>
  <si>
    <t>%</t>
  </si>
  <si>
    <t>5.</t>
  </si>
  <si>
    <t>Сумма налога, подлежащая уплате в бюджет</t>
  </si>
  <si>
    <t>6.</t>
  </si>
  <si>
    <t>Норматив отчислений в бюджетную систему РФ</t>
  </si>
  <si>
    <t>6.1.</t>
  </si>
  <si>
    <t>Краевой бюджет</t>
  </si>
  <si>
    <t>6.2.</t>
  </si>
  <si>
    <t>Местный бюджет</t>
  </si>
  <si>
    <t>7.</t>
  </si>
  <si>
    <t xml:space="preserve">Сумма налога, подлежащая уплате в бюджет по уровням бюджета </t>
  </si>
  <si>
    <t>7.1.</t>
  </si>
  <si>
    <t>7.2.</t>
  </si>
  <si>
    <t>8.</t>
  </si>
  <si>
    <t>Изменение недоимки</t>
  </si>
  <si>
    <t>8.1.</t>
  </si>
  <si>
    <t>8.2.</t>
  </si>
  <si>
    <t>9.</t>
  </si>
  <si>
    <t>Сумма налога с учетом  недоимки</t>
  </si>
  <si>
    <t>9.1.</t>
  </si>
  <si>
    <t>9.2.</t>
  </si>
  <si>
    <t>Глава района</t>
  </si>
  <si>
    <t>Дзалба Геннадий Петрович</t>
  </si>
  <si>
    <t>Инсполнитель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</si>
</sst>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04"/>
      <scheme val="minor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7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49" fontId="0" fillId="0" borderId="0" xfId="0" applyNumberFormat="1" applyAlignment="1">
      <alignment horizontal="left" vertical="center" wrapText="1"/>
    </xf>
    <xf numFmtId="4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left" vertical="center" wrapText="1"/>
    </xf>
    <xf numFmtId="4" fontId="2" fillId="0" borderId="1" xfId="0" applyNumberFormat="1" applyFont="1" applyBorder="1" applyAlignment="1">
      <alignment horizontal="right" vertical="center" wrapText="1"/>
    </xf>
    <xf numFmtId="0" fontId="2" fillId="0" borderId="1" xfId="0" applyFont="1" applyBorder="1" applyAlignment="1">
      <alignment horizontal="left" vertical="center" wrapText="1" indent="1"/>
    </xf>
    <xf numFmtId="0" fontId="0" fillId="0" borderId="0" xfId="0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8"/>
  <sheetViews>
    <sheetView tabSelected="1" view="pageBreakPreview" zoomScale="60" zoomScaleNormal="100" workbookViewId="0">
      <selection sqref="A1:K1"/>
    </sheetView>
  </sheetViews>
  <sheetFormatPr defaultRowHeight="15" x14ac:dyDescent="0.25"/>
  <cols>
    <col min="1" max="2" width="4.7109375" style="1" customWidth="1"/>
    <col min="3" max="3" width="8.7109375" style="3" customWidth="1"/>
    <col min="4" max="4" width="75.7109375" style="2" customWidth="1"/>
    <col min="5" max="5" width="10.7109375" style="1" customWidth="1"/>
    <col min="6" max="11" width="10.7109375" style="4" customWidth="1"/>
  </cols>
  <sheetData>
    <row r="1" spans="1:11" x14ac:dyDescent="0.25">
      <c r="A1" s="15" t="s">
        <v>0</v>
      </c>
      <c r="B1" s="15"/>
      <c r="C1" s="15"/>
      <c r="D1" s="15"/>
      <c r="E1" s="15"/>
      <c r="F1" s="15"/>
      <c r="G1" s="15"/>
      <c r="H1" s="15"/>
      <c r="I1" s="15"/>
      <c r="J1" s="15"/>
      <c r="K1" s="15"/>
    </row>
    <row r="2" spans="1:11" x14ac:dyDescent="0.25">
      <c r="A2" s="16" t="s">
        <v>1</v>
      </c>
      <c r="B2" s="16"/>
      <c r="C2" s="16"/>
      <c r="D2" s="16"/>
      <c r="E2" s="16"/>
      <c r="F2" s="16"/>
      <c r="G2" s="16"/>
      <c r="H2" s="16"/>
      <c r="I2" s="16"/>
      <c r="J2" s="16"/>
      <c r="K2" s="16"/>
    </row>
    <row r="3" spans="1:11" x14ac:dyDescent="0.25">
      <c r="A3" s="5"/>
      <c r="B3" s="5"/>
      <c r="C3" s="6"/>
      <c r="D3" s="7"/>
      <c r="E3" s="5"/>
      <c r="F3" s="8"/>
      <c r="G3" s="8"/>
      <c r="H3" s="8"/>
      <c r="I3" s="8"/>
      <c r="J3" s="8"/>
      <c r="K3" s="8"/>
    </row>
    <row r="4" spans="1:11" ht="31.5" x14ac:dyDescent="0.25">
      <c r="A4" s="9" t="s">
        <v>2</v>
      </c>
      <c r="B4" s="9" t="s">
        <v>3</v>
      </c>
      <c r="C4" s="10" t="s">
        <v>4</v>
      </c>
      <c r="D4" s="10" t="s">
        <v>5</v>
      </c>
      <c r="E4" s="9" t="s">
        <v>6</v>
      </c>
      <c r="F4" s="9" t="s">
        <v>7</v>
      </c>
      <c r="G4" s="9" t="s">
        <v>8</v>
      </c>
      <c r="H4" s="9" t="s">
        <v>9</v>
      </c>
      <c r="I4" s="9" t="s">
        <v>10</v>
      </c>
      <c r="J4" s="9" t="s">
        <v>11</v>
      </c>
      <c r="K4" s="9" t="s">
        <v>12</v>
      </c>
    </row>
    <row r="5" spans="1:11" x14ac:dyDescent="0.25">
      <c r="A5" s="5" t="s">
        <v>13</v>
      </c>
      <c r="B5" s="5" t="s">
        <v>3</v>
      </c>
      <c r="C5" s="6" t="s">
        <v>14</v>
      </c>
      <c r="D5" s="7" t="s">
        <v>15</v>
      </c>
      <c r="E5" s="5" t="s">
        <v>16</v>
      </c>
      <c r="F5" s="11">
        <v>66422</v>
      </c>
      <c r="G5" s="11">
        <v>50817</v>
      </c>
      <c r="H5" s="11">
        <v>54787.4</v>
      </c>
      <c r="I5" s="11">
        <v>57648.7</v>
      </c>
      <c r="J5" s="11">
        <v>60499.7</v>
      </c>
      <c r="K5" s="11">
        <v>63524.7</v>
      </c>
    </row>
    <row r="6" spans="1:11" x14ac:dyDescent="0.25">
      <c r="A6" s="5" t="s">
        <v>13</v>
      </c>
      <c r="B6" s="5" t="s">
        <v>3</v>
      </c>
      <c r="C6" s="6" t="s">
        <v>17</v>
      </c>
      <c r="D6" s="7" t="s">
        <v>18</v>
      </c>
      <c r="E6" s="5" t="s">
        <v>16</v>
      </c>
      <c r="F6" s="11">
        <v>59597</v>
      </c>
      <c r="G6" s="11">
        <v>48188.7</v>
      </c>
      <c r="H6" s="11">
        <v>51947.4</v>
      </c>
      <c r="I6" s="11">
        <v>54752.1</v>
      </c>
      <c r="J6" s="11">
        <v>57489.7</v>
      </c>
      <c r="K6" s="11">
        <v>60364.2</v>
      </c>
    </row>
    <row r="7" spans="1:11" x14ac:dyDescent="0.25">
      <c r="A7" s="5" t="s">
        <v>13</v>
      </c>
      <c r="B7" s="5" t="s">
        <v>3</v>
      </c>
      <c r="C7" s="6" t="s">
        <v>19</v>
      </c>
      <c r="D7" s="7" t="s">
        <v>20</v>
      </c>
      <c r="E7" s="5" t="s">
        <v>16</v>
      </c>
      <c r="F7" s="11">
        <f t="shared" ref="F7:K7" si="0">F5-F6</f>
        <v>6825</v>
      </c>
      <c r="G7" s="11">
        <f t="shared" si="0"/>
        <v>2628.3000000000029</v>
      </c>
      <c r="H7" s="11">
        <f t="shared" si="0"/>
        <v>2840</v>
      </c>
      <c r="I7" s="11">
        <f t="shared" si="0"/>
        <v>2896.5999999999985</v>
      </c>
      <c r="J7" s="11">
        <f t="shared" si="0"/>
        <v>3010</v>
      </c>
      <c r="K7" s="11">
        <f t="shared" si="0"/>
        <v>3160.5</v>
      </c>
    </row>
    <row r="8" spans="1:11" x14ac:dyDescent="0.25">
      <c r="A8" s="5" t="s">
        <v>13</v>
      </c>
      <c r="B8" s="5" t="s">
        <v>3</v>
      </c>
      <c r="C8" s="6" t="s">
        <v>21</v>
      </c>
      <c r="D8" s="7" t="s">
        <v>22</v>
      </c>
      <c r="E8" s="5" t="s">
        <v>23</v>
      </c>
      <c r="F8" s="11">
        <v>6</v>
      </c>
      <c r="G8" s="11">
        <v>6</v>
      </c>
      <c r="H8" s="11">
        <v>6</v>
      </c>
      <c r="I8" s="11">
        <v>6</v>
      </c>
      <c r="J8" s="11">
        <v>6</v>
      </c>
      <c r="K8" s="11">
        <v>6</v>
      </c>
    </row>
    <row r="9" spans="1:11" x14ac:dyDescent="0.25">
      <c r="A9" s="5" t="s">
        <v>13</v>
      </c>
      <c r="B9" s="5" t="s">
        <v>3</v>
      </c>
      <c r="C9" s="6" t="s">
        <v>24</v>
      </c>
      <c r="D9" s="7" t="s">
        <v>25</v>
      </c>
      <c r="E9" s="5" t="s">
        <v>16</v>
      </c>
      <c r="F9" s="11">
        <f t="shared" ref="F9:K9" si="1">F7*F8/100</f>
        <v>409.5</v>
      </c>
      <c r="G9" s="11">
        <f t="shared" si="1"/>
        <v>157.69800000000018</v>
      </c>
      <c r="H9" s="11">
        <f t="shared" si="1"/>
        <v>170.4</v>
      </c>
      <c r="I9" s="11">
        <f t="shared" si="1"/>
        <v>173.79599999999991</v>
      </c>
      <c r="J9" s="11">
        <f t="shared" si="1"/>
        <v>180.6</v>
      </c>
      <c r="K9" s="11">
        <f t="shared" si="1"/>
        <v>189.63</v>
      </c>
    </row>
    <row r="10" spans="1:11" x14ac:dyDescent="0.25">
      <c r="A10" s="5"/>
      <c r="B10" s="5"/>
      <c r="C10" s="6" t="s">
        <v>26</v>
      </c>
      <c r="D10" s="7" t="s">
        <v>27</v>
      </c>
      <c r="E10" s="5"/>
      <c r="F10" s="11"/>
      <c r="G10" s="11"/>
      <c r="H10" s="11"/>
      <c r="I10" s="11"/>
      <c r="J10" s="11"/>
      <c r="K10" s="11"/>
    </row>
    <row r="11" spans="1:11" x14ac:dyDescent="0.25">
      <c r="A11" s="5" t="s">
        <v>13</v>
      </c>
      <c r="B11" s="5" t="s">
        <v>3</v>
      </c>
      <c r="C11" s="6" t="s">
        <v>28</v>
      </c>
      <c r="D11" s="12" t="s">
        <v>29</v>
      </c>
      <c r="E11" s="5" t="s">
        <v>23</v>
      </c>
      <c r="F11" s="11">
        <v>0</v>
      </c>
      <c r="G11" s="11">
        <v>0</v>
      </c>
      <c r="H11" s="11">
        <v>0</v>
      </c>
      <c r="I11" s="11">
        <v>0</v>
      </c>
      <c r="J11" s="11">
        <v>0</v>
      </c>
      <c r="K11" s="11">
        <v>0</v>
      </c>
    </row>
    <row r="12" spans="1:11" x14ac:dyDescent="0.25">
      <c r="A12" s="5" t="s">
        <v>13</v>
      </c>
      <c r="B12" s="5" t="s">
        <v>3</v>
      </c>
      <c r="C12" s="6" t="s">
        <v>30</v>
      </c>
      <c r="D12" s="12" t="s">
        <v>31</v>
      </c>
      <c r="E12" s="5" t="s">
        <v>23</v>
      </c>
      <c r="F12" s="11">
        <v>100</v>
      </c>
      <c r="G12" s="11">
        <v>100</v>
      </c>
      <c r="H12" s="11">
        <v>100</v>
      </c>
      <c r="I12" s="11">
        <v>100</v>
      </c>
      <c r="J12" s="11">
        <v>100</v>
      </c>
      <c r="K12" s="11">
        <v>100</v>
      </c>
    </row>
    <row r="13" spans="1:11" x14ac:dyDescent="0.25">
      <c r="A13" s="5" t="s">
        <v>13</v>
      </c>
      <c r="B13" s="5" t="s">
        <v>3</v>
      </c>
      <c r="C13" s="6" t="s">
        <v>32</v>
      </c>
      <c r="D13" s="7" t="s">
        <v>33</v>
      </c>
      <c r="E13" s="5" t="s">
        <v>16</v>
      </c>
      <c r="F13" s="11">
        <f t="shared" ref="F13:K13" si="2">F14+F15</f>
        <v>409.5</v>
      </c>
      <c r="G13" s="11">
        <f t="shared" si="2"/>
        <v>157.69800000000018</v>
      </c>
      <c r="H13" s="11">
        <f t="shared" si="2"/>
        <v>170.4</v>
      </c>
      <c r="I13" s="11">
        <f t="shared" si="2"/>
        <v>173.79599999999991</v>
      </c>
      <c r="J13" s="11">
        <f t="shared" si="2"/>
        <v>180.6</v>
      </c>
      <c r="K13" s="11">
        <f t="shared" si="2"/>
        <v>189.63</v>
      </c>
    </row>
    <row r="14" spans="1:11" x14ac:dyDescent="0.25">
      <c r="A14" s="5" t="s">
        <v>13</v>
      </c>
      <c r="B14" s="5" t="s">
        <v>3</v>
      </c>
      <c r="C14" s="6" t="s">
        <v>34</v>
      </c>
      <c r="D14" s="12" t="s">
        <v>29</v>
      </c>
      <c r="E14" s="5" t="s">
        <v>16</v>
      </c>
      <c r="F14" s="11">
        <f t="shared" ref="F14:K14" si="3">F9*F11/100</f>
        <v>0</v>
      </c>
      <c r="G14" s="11">
        <f t="shared" si="3"/>
        <v>0</v>
      </c>
      <c r="H14" s="11">
        <f t="shared" si="3"/>
        <v>0</v>
      </c>
      <c r="I14" s="11">
        <f t="shared" si="3"/>
        <v>0</v>
      </c>
      <c r="J14" s="11">
        <f t="shared" si="3"/>
        <v>0</v>
      </c>
      <c r="K14" s="11">
        <f t="shared" si="3"/>
        <v>0</v>
      </c>
    </row>
    <row r="15" spans="1:11" x14ac:dyDescent="0.25">
      <c r="A15" s="5" t="s">
        <v>13</v>
      </c>
      <c r="B15" s="5" t="s">
        <v>3</v>
      </c>
      <c r="C15" s="6" t="s">
        <v>35</v>
      </c>
      <c r="D15" s="12" t="s">
        <v>31</v>
      </c>
      <c r="E15" s="5" t="s">
        <v>16</v>
      </c>
      <c r="F15" s="11">
        <f t="shared" ref="F15:K15" si="4">F9*F12/100</f>
        <v>409.5</v>
      </c>
      <c r="G15" s="11">
        <f t="shared" si="4"/>
        <v>157.69800000000018</v>
      </c>
      <c r="H15" s="11">
        <f t="shared" si="4"/>
        <v>170.4</v>
      </c>
      <c r="I15" s="11">
        <f t="shared" si="4"/>
        <v>173.79599999999991</v>
      </c>
      <c r="J15" s="11">
        <f t="shared" si="4"/>
        <v>180.6</v>
      </c>
      <c r="K15" s="11">
        <f t="shared" si="4"/>
        <v>189.63</v>
      </c>
    </row>
    <row r="16" spans="1:11" x14ac:dyDescent="0.25">
      <c r="A16" s="5" t="s">
        <v>13</v>
      </c>
      <c r="B16" s="5" t="s">
        <v>3</v>
      </c>
      <c r="C16" s="6" t="s">
        <v>36</v>
      </c>
      <c r="D16" s="7" t="s">
        <v>37</v>
      </c>
      <c r="E16" s="5" t="s">
        <v>16</v>
      </c>
      <c r="F16" s="11">
        <f t="shared" ref="F16:K16" si="5">F17+F18</f>
        <v>0</v>
      </c>
      <c r="G16" s="11">
        <f t="shared" si="5"/>
        <v>0</v>
      </c>
      <c r="H16" s="11">
        <f t="shared" si="5"/>
        <v>0</v>
      </c>
      <c r="I16" s="11">
        <f t="shared" si="5"/>
        <v>0</v>
      </c>
      <c r="J16" s="11">
        <f t="shared" si="5"/>
        <v>0</v>
      </c>
      <c r="K16" s="11">
        <f t="shared" si="5"/>
        <v>0</v>
      </c>
    </row>
    <row r="17" spans="1:11" x14ac:dyDescent="0.25">
      <c r="A17" s="5" t="s">
        <v>13</v>
      </c>
      <c r="B17" s="5" t="s">
        <v>3</v>
      </c>
      <c r="C17" s="6" t="s">
        <v>38</v>
      </c>
      <c r="D17" s="12" t="s">
        <v>29</v>
      </c>
      <c r="E17" s="5" t="s">
        <v>16</v>
      </c>
      <c r="F17" s="11"/>
      <c r="G17" s="11"/>
      <c r="H17" s="11"/>
      <c r="I17" s="11"/>
      <c r="J17" s="11"/>
      <c r="K17" s="11"/>
    </row>
    <row r="18" spans="1:11" x14ac:dyDescent="0.25">
      <c r="A18" s="5" t="s">
        <v>13</v>
      </c>
      <c r="B18" s="5" t="s">
        <v>3</v>
      </c>
      <c r="C18" s="6" t="s">
        <v>39</v>
      </c>
      <c r="D18" s="12" t="s">
        <v>31</v>
      </c>
      <c r="E18" s="5" t="s">
        <v>16</v>
      </c>
      <c r="F18" s="11"/>
      <c r="G18" s="11"/>
      <c r="H18" s="11"/>
      <c r="I18" s="11"/>
      <c r="J18" s="11"/>
      <c r="K18" s="11"/>
    </row>
    <row r="19" spans="1:11" x14ac:dyDescent="0.25">
      <c r="A19" s="5" t="s">
        <v>13</v>
      </c>
      <c r="B19" s="5" t="s">
        <v>3</v>
      </c>
      <c r="C19" s="6" t="s">
        <v>40</v>
      </c>
      <c r="D19" s="7" t="s">
        <v>41</v>
      </c>
      <c r="E19" s="5" t="s">
        <v>16</v>
      </c>
      <c r="F19" s="11">
        <f t="shared" ref="F19:K19" si="6">F20+F21</f>
        <v>409.5</v>
      </c>
      <c r="G19" s="11">
        <f t="shared" si="6"/>
        <v>157.69800000000018</v>
      </c>
      <c r="H19" s="11">
        <f t="shared" si="6"/>
        <v>170.4</v>
      </c>
      <c r="I19" s="11">
        <f t="shared" si="6"/>
        <v>173.79599999999991</v>
      </c>
      <c r="J19" s="11">
        <f t="shared" si="6"/>
        <v>180.6</v>
      </c>
      <c r="K19" s="11">
        <f t="shared" si="6"/>
        <v>189.63</v>
      </c>
    </row>
    <row r="20" spans="1:11" x14ac:dyDescent="0.25">
      <c r="A20" s="5" t="s">
        <v>13</v>
      </c>
      <c r="B20" s="5" t="s">
        <v>3</v>
      </c>
      <c r="C20" s="6" t="s">
        <v>42</v>
      </c>
      <c r="D20" s="12" t="s">
        <v>29</v>
      </c>
      <c r="E20" s="5" t="s">
        <v>16</v>
      </c>
      <c r="F20" s="11">
        <f t="shared" ref="F20:K21" si="7">F14+F17</f>
        <v>0</v>
      </c>
      <c r="G20" s="11">
        <f t="shared" si="7"/>
        <v>0</v>
      </c>
      <c r="H20" s="11">
        <f t="shared" si="7"/>
        <v>0</v>
      </c>
      <c r="I20" s="11">
        <f t="shared" si="7"/>
        <v>0</v>
      </c>
      <c r="J20" s="11">
        <f t="shared" si="7"/>
        <v>0</v>
      </c>
      <c r="K20" s="11">
        <f t="shared" si="7"/>
        <v>0</v>
      </c>
    </row>
    <row r="21" spans="1:11" x14ac:dyDescent="0.25">
      <c r="A21" s="5" t="s">
        <v>13</v>
      </c>
      <c r="B21" s="5" t="s">
        <v>3</v>
      </c>
      <c r="C21" s="6" t="s">
        <v>43</v>
      </c>
      <c r="D21" s="12" t="s">
        <v>31</v>
      </c>
      <c r="E21" s="5" t="s">
        <v>16</v>
      </c>
      <c r="F21" s="11">
        <f t="shared" si="7"/>
        <v>409.5</v>
      </c>
      <c r="G21" s="11">
        <f t="shared" si="7"/>
        <v>157.69800000000018</v>
      </c>
      <c r="H21" s="11">
        <f t="shared" si="7"/>
        <v>170.4</v>
      </c>
      <c r="I21" s="11">
        <f t="shared" si="7"/>
        <v>173.79599999999991</v>
      </c>
      <c r="J21" s="11">
        <f t="shared" si="7"/>
        <v>180.6</v>
      </c>
      <c r="K21" s="11">
        <f t="shared" si="7"/>
        <v>189.63</v>
      </c>
    </row>
    <row r="22" spans="1:11" x14ac:dyDescent="0.25">
      <c r="A22" s="5"/>
      <c r="B22" s="5"/>
      <c r="C22" s="6"/>
      <c r="D22" s="7"/>
      <c r="E22" s="5"/>
      <c r="F22" s="11"/>
      <c r="G22" s="11"/>
      <c r="H22" s="11"/>
      <c r="I22" s="11"/>
      <c r="J22" s="11"/>
      <c r="K22" s="11"/>
    </row>
    <row r="24" spans="1:11" x14ac:dyDescent="0.25">
      <c r="A24" s="13" t="s">
        <v>44</v>
      </c>
    </row>
    <row r="25" spans="1:11" x14ac:dyDescent="0.25">
      <c r="A25" s="13" t="s">
        <v>45</v>
      </c>
    </row>
    <row r="28" spans="1:11" x14ac:dyDescent="0.25">
      <c r="A28" s="14" t="s">
        <v>46</v>
      </c>
    </row>
  </sheetData>
  <mergeCells count="2">
    <mergeCell ref="A1:K1"/>
    <mergeCell ref="A2:K2"/>
  </mergeCells>
  <pageMargins left="0.31496062992125984" right="0.31496062992125984" top="1.1417322834645669" bottom="0.74803149606299213" header="0.31496062992125984" footer="0.31496062992125984"/>
  <pageSetup paperSize="9" scale="8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Vlad</cp:lastModifiedBy>
  <cp:lastPrinted>2015-11-16T10:07:44Z</cp:lastPrinted>
  <dcterms:created xsi:type="dcterms:W3CDTF">2015-11-05T02:44:20Z</dcterms:created>
  <dcterms:modified xsi:type="dcterms:W3CDTF">2015-11-16T10:07:47Z</dcterms:modified>
</cp:coreProperties>
</file>