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035" windowHeight="143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2" i="1"/>
  <c r="G12"/>
  <c r="H12"/>
  <c r="I12"/>
  <c r="J12"/>
  <c r="K12"/>
  <c r="F13"/>
  <c r="G13"/>
  <c r="H13"/>
  <c r="I13"/>
  <c r="J13"/>
  <c r="K13"/>
  <c r="F14"/>
  <c r="G14"/>
  <c r="H14"/>
  <c r="I14"/>
  <c r="J14"/>
  <c r="K14"/>
  <c r="F15"/>
  <c r="G15"/>
  <c r="H15"/>
  <c r="I15"/>
  <c r="J15"/>
  <c r="K15"/>
  <c r="F20"/>
  <c r="G20"/>
  <c r="H20"/>
  <c r="I20"/>
  <c r="J20"/>
  <c r="K20"/>
  <c r="F21"/>
  <c r="G21"/>
  <c r="H21"/>
  <c r="I21"/>
  <c r="J21"/>
  <c r="K21"/>
  <c r="F22"/>
  <c r="G22"/>
  <c r="H22"/>
  <c r="I22"/>
  <c r="J22"/>
  <c r="K22"/>
  <c r="F23"/>
  <c r="G23"/>
  <c r="H23"/>
  <c r="I23"/>
  <c r="J23"/>
  <c r="K23"/>
  <c r="F28"/>
  <c r="G28"/>
  <c r="H28"/>
  <c r="I28"/>
  <c r="J28"/>
  <c r="K28"/>
  <c r="F29"/>
  <c r="G29"/>
  <c r="H29"/>
  <c r="I29"/>
  <c r="J29"/>
  <c r="K29"/>
  <c r="F30"/>
  <c r="G30"/>
  <c r="H30"/>
  <c r="I30"/>
  <c r="J30"/>
  <c r="K30"/>
  <c r="J27" l="1"/>
  <c r="H27"/>
  <c r="F27"/>
  <c r="J19"/>
  <c r="H19"/>
  <c r="F19"/>
  <c r="J11"/>
  <c r="H11"/>
  <c r="F11"/>
  <c r="K27"/>
  <c r="I27"/>
  <c r="G27"/>
  <c r="K19"/>
  <c r="I19"/>
  <c r="G19"/>
  <c r="K11"/>
  <c r="I11"/>
  <c r="G11"/>
</calcChain>
</file>

<file path=xl/sharedStrings.xml><?xml version="1.0" encoding="utf-8"?>
<sst xmlns="http://schemas.openxmlformats.org/spreadsheetml/2006/main" count="147" uniqueCount="60">
  <si>
    <t>Приложение 25.1 - Налог на прибыль организаций</t>
  </si>
  <si>
    <t>Тюхтетский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</si>
  <si>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</si>
  <si>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</si>
  <si>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</si>
  <si>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</si>
  <si>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</si>
  <si>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2012 Отчет</t>
  </si>
  <si>
    <t>2013 Отчет</t>
  </si>
  <si>
    <t>2014 Оценка</t>
  </si>
  <si>
    <t>2015 прогноз вариант 2</t>
  </si>
  <si>
    <t>2016 прогноз вариант 2</t>
  </si>
  <si>
    <t>2017 прогноз вариант 2</t>
  </si>
  <si>
    <t>П</t>
  </si>
  <si>
    <t>Прибыль организаций до налогообложения</t>
  </si>
  <si>
    <t>тыс. руб.</t>
  </si>
  <si>
    <t>1</t>
  </si>
  <si>
    <t>I. Налогооблагаемая база для исчисления налога</t>
  </si>
  <si>
    <t>2</t>
  </si>
  <si>
    <t>II. Ставка налога</t>
  </si>
  <si>
    <t>%</t>
  </si>
  <si>
    <t>3</t>
  </si>
  <si>
    <t>III. Норматив отчислений</t>
  </si>
  <si>
    <t>4</t>
  </si>
  <si>
    <t>1. федеральный бюджет</t>
  </si>
  <si>
    <t>5</t>
  </si>
  <si>
    <t xml:space="preserve">2. краевой бюджет </t>
  </si>
  <si>
    <t>6</t>
  </si>
  <si>
    <t>3. местный бюджет</t>
  </si>
  <si>
    <t>7</t>
  </si>
  <si>
    <t>IV. Сумма налога, начисленная, всего, в том числе:</t>
  </si>
  <si>
    <t>8</t>
  </si>
  <si>
    <t>1. Федеральный бюджет</t>
  </si>
  <si>
    <t>9</t>
  </si>
  <si>
    <t>2. Краевой бюджет</t>
  </si>
  <si>
    <t>10</t>
  </si>
  <si>
    <t>3. Местный бюджет</t>
  </si>
  <si>
    <t>11</t>
  </si>
  <si>
    <t>V. Сумма налоговой льготы, уменьшающей сумму налога, подлежащую уплате в бюджет</t>
  </si>
  <si>
    <t>12</t>
  </si>
  <si>
    <t>13</t>
  </si>
  <si>
    <t>14</t>
  </si>
  <si>
    <t>15</t>
  </si>
  <si>
    <t>VI. Сумма налога, подлежащая зачислению в бюджет, всего, в том числе:</t>
  </si>
  <si>
    <t>16</t>
  </si>
  <si>
    <t>17</t>
  </si>
  <si>
    <t>18</t>
  </si>
  <si>
    <t>19</t>
  </si>
  <si>
    <t>VII. Изменение недоимки</t>
  </si>
  <si>
    <t>20</t>
  </si>
  <si>
    <t>21</t>
  </si>
  <si>
    <t>22</t>
  </si>
  <si>
    <t>23</t>
  </si>
  <si>
    <t>VIII. Сумма налога с учетом  недоимки</t>
  </si>
  <si>
    <t>24</t>
  </si>
  <si>
    <t>25</t>
  </si>
  <si>
    <t>26</t>
  </si>
  <si>
    <t>Глава района</t>
  </si>
  <si>
    <t>Дзалба Геннадий Петрович</t>
  </si>
  <si>
    <t>Исполнитель Дудко Наталья Степановна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</si>
</sst>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workbookViewId="0">
      <selection activeCell="A31" sqref="A31:XFD31"/>
    </sheetView>
  </sheetViews>
  <sheetFormatPr defaultRowHeight="15"/>
  <cols>
    <col min="1" max="2" width="4" style="1" customWidth="1"/>
    <col min="3" max="3" width="4.140625" style="3" customWidth="1"/>
    <col min="4" max="4" width="62.140625" style="2" customWidth="1"/>
    <col min="5" max="5" width="9.42578125" style="1" customWidth="1"/>
    <col min="6" max="6" width="10" style="4" customWidth="1"/>
    <col min="7" max="7" width="9.7109375" style="4" customWidth="1"/>
    <col min="8" max="8" width="10.28515625" style="4" customWidth="1"/>
    <col min="9" max="9" width="10.42578125" style="4" customWidth="1"/>
    <col min="10" max="11" width="10.140625" style="4" customWidth="1"/>
  </cols>
  <sheetData>
    <row r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42">
      <c r="A3" s="10" t="s">
        <v>2</v>
      </c>
      <c r="B3" s="10" t="s">
        <v>3</v>
      </c>
      <c r="C3" s="11" t="s">
        <v>4</v>
      </c>
      <c r="D3" s="11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</row>
    <row r="4" spans="1:11">
      <c r="A4" s="7" t="s">
        <v>13</v>
      </c>
      <c r="B4" s="7" t="s">
        <v>3</v>
      </c>
      <c r="C4" s="8"/>
      <c r="D4" s="9" t="s">
        <v>14</v>
      </c>
      <c r="E4" s="7" t="s">
        <v>15</v>
      </c>
      <c r="F4" s="12">
        <v>4872.8</v>
      </c>
      <c r="G4" s="12">
        <v>7671.4</v>
      </c>
      <c r="H4" s="12">
        <v>8754.6</v>
      </c>
      <c r="I4" s="12">
        <v>9431.2900000000009</v>
      </c>
      <c r="J4" s="12">
        <v>10182.870000000001</v>
      </c>
      <c r="K4" s="12">
        <v>10960.72</v>
      </c>
    </row>
    <row r="5" spans="1:11">
      <c r="A5" s="7" t="s">
        <v>13</v>
      </c>
      <c r="B5" s="7" t="s">
        <v>3</v>
      </c>
      <c r="C5" s="8" t="s">
        <v>16</v>
      </c>
      <c r="D5" s="9" t="s">
        <v>17</v>
      </c>
      <c r="E5" s="7" t="s">
        <v>15</v>
      </c>
      <c r="F5" s="12">
        <v>581</v>
      </c>
      <c r="G5" s="12">
        <v>1711</v>
      </c>
      <c r="H5" s="12">
        <v>1522</v>
      </c>
      <c r="I5" s="12">
        <v>1705.5</v>
      </c>
      <c r="J5" s="12">
        <v>1905.5</v>
      </c>
      <c r="K5" s="12">
        <v>1989</v>
      </c>
    </row>
    <row r="6" spans="1:11">
      <c r="A6" s="7" t="s">
        <v>13</v>
      </c>
      <c r="B6" s="7" t="s">
        <v>3</v>
      </c>
      <c r="C6" s="8" t="s">
        <v>18</v>
      </c>
      <c r="D6" s="9" t="s">
        <v>19</v>
      </c>
      <c r="E6" s="7" t="s">
        <v>20</v>
      </c>
      <c r="F6" s="12">
        <v>20</v>
      </c>
      <c r="G6" s="12">
        <v>20</v>
      </c>
      <c r="H6" s="12">
        <v>20</v>
      </c>
      <c r="I6" s="12">
        <v>20</v>
      </c>
      <c r="J6" s="12">
        <v>20</v>
      </c>
      <c r="K6" s="12">
        <v>20</v>
      </c>
    </row>
    <row r="7" spans="1:11">
      <c r="A7" s="7"/>
      <c r="B7" s="7"/>
      <c r="C7" s="8" t="s">
        <v>21</v>
      </c>
      <c r="D7" s="9" t="s">
        <v>22</v>
      </c>
      <c r="E7" s="7"/>
      <c r="F7" s="12"/>
      <c r="G7" s="12"/>
      <c r="H7" s="12"/>
      <c r="I7" s="12"/>
      <c r="J7" s="12"/>
      <c r="K7" s="12"/>
    </row>
    <row r="8" spans="1:11">
      <c r="A8" s="7" t="s">
        <v>13</v>
      </c>
      <c r="B8" s="7" t="s">
        <v>3</v>
      </c>
      <c r="C8" s="8" t="s">
        <v>23</v>
      </c>
      <c r="D8" s="13" t="s">
        <v>24</v>
      </c>
      <c r="E8" s="7" t="s">
        <v>20</v>
      </c>
      <c r="F8" s="12">
        <v>10</v>
      </c>
      <c r="G8" s="12">
        <v>10</v>
      </c>
      <c r="H8" s="12">
        <v>10</v>
      </c>
      <c r="I8" s="12">
        <v>10</v>
      </c>
      <c r="J8" s="12">
        <v>10</v>
      </c>
      <c r="K8" s="12">
        <v>10</v>
      </c>
    </row>
    <row r="9" spans="1:11">
      <c r="A9" s="7" t="s">
        <v>13</v>
      </c>
      <c r="B9" s="7" t="s">
        <v>3</v>
      </c>
      <c r="C9" s="8" t="s">
        <v>25</v>
      </c>
      <c r="D9" s="13" t="s">
        <v>26</v>
      </c>
      <c r="E9" s="7" t="s">
        <v>20</v>
      </c>
      <c r="F9" s="12">
        <v>81</v>
      </c>
      <c r="G9" s="12">
        <v>81</v>
      </c>
      <c r="H9" s="12">
        <v>81</v>
      </c>
      <c r="I9" s="12">
        <v>81</v>
      </c>
      <c r="J9" s="12">
        <v>81</v>
      </c>
      <c r="K9" s="12">
        <v>81</v>
      </c>
    </row>
    <row r="10" spans="1:11">
      <c r="A10" s="7" t="s">
        <v>13</v>
      </c>
      <c r="B10" s="7" t="s">
        <v>3</v>
      </c>
      <c r="C10" s="8" t="s">
        <v>27</v>
      </c>
      <c r="D10" s="13" t="s">
        <v>28</v>
      </c>
      <c r="E10" s="7" t="s">
        <v>20</v>
      </c>
      <c r="F10" s="12">
        <v>9</v>
      </c>
      <c r="G10" s="12">
        <v>9</v>
      </c>
      <c r="H10" s="12">
        <v>9</v>
      </c>
      <c r="I10" s="12">
        <v>9</v>
      </c>
      <c r="J10" s="12">
        <v>9</v>
      </c>
      <c r="K10" s="12">
        <v>9</v>
      </c>
    </row>
    <row r="11" spans="1:11">
      <c r="A11" s="7" t="s">
        <v>13</v>
      </c>
      <c r="B11" s="7" t="s">
        <v>3</v>
      </c>
      <c r="C11" s="8" t="s">
        <v>29</v>
      </c>
      <c r="D11" s="9" t="s">
        <v>30</v>
      </c>
      <c r="E11" s="7" t="s">
        <v>15</v>
      </c>
      <c r="F11" s="12">
        <f>F12+F13+F14</f>
        <v>116.2</v>
      </c>
      <c r="G11" s="12">
        <f>G12+G13+G14</f>
        <v>342.20000000000005</v>
      </c>
      <c r="H11" s="12">
        <f>H12+H13+H14</f>
        <v>304.40000000000003</v>
      </c>
      <c r="I11" s="12">
        <f>I12+I13+I14</f>
        <v>341.1</v>
      </c>
      <c r="J11" s="12">
        <f>J12+J13+J14</f>
        <v>381.09999999999997</v>
      </c>
      <c r="K11" s="12">
        <f>K12+K13+K14</f>
        <v>397.80000000000007</v>
      </c>
    </row>
    <row r="12" spans="1:11">
      <c r="A12" s="7" t="s">
        <v>13</v>
      </c>
      <c r="B12" s="7" t="s">
        <v>3</v>
      </c>
      <c r="C12" s="8" t="s">
        <v>31</v>
      </c>
      <c r="D12" s="13" t="s">
        <v>32</v>
      </c>
      <c r="E12" s="7" t="s">
        <v>15</v>
      </c>
      <c r="F12" s="12">
        <f>F5*F6*F8/10000</f>
        <v>11.62</v>
      </c>
      <c r="G12" s="12">
        <f>G5*G6*G8/10000</f>
        <v>34.22</v>
      </c>
      <c r="H12" s="12">
        <f>H5*H6*H8/10000</f>
        <v>30.44</v>
      </c>
      <c r="I12" s="12">
        <f>I5*I6*I8/10000</f>
        <v>34.11</v>
      </c>
      <c r="J12" s="12">
        <f>J5*J6*J8/10000</f>
        <v>38.11</v>
      </c>
      <c r="K12" s="12">
        <f>K5*K6*K8/10000</f>
        <v>39.78</v>
      </c>
    </row>
    <row r="13" spans="1:11">
      <c r="A13" s="7" t="s">
        <v>13</v>
      </c>
      <c r="B13" s="7" t="s">
        <v>3</v>
      </c>
      <c r="C13" s="8" t="s">
        <v>33</v>
      </c>
      <c r="D13" s="13" t="s">
        <v>34</v>
      </c>
      <c r="E13" s="7" t="s">
        <v>15</v>
      </c>
      <c r="F13" s="12">
        <f>F5*F6*F9/10000</f>
        <v>94.122</v>
      </c>
      <c r="G13" s="12">
        <f>G5*G6*G9/10000</f>
        <v>277.18200000000002</v>
      </c>
      <c r="H13" s="12">
        <f>H5*H6*H9/10000</f>
        <v>246.56399999999999</v>
      </c>
      <c r="I13" s="12">
        <f>I5*I6*I9/10000</f>
        <v>276.291</v>
      </c>
      <c r="J13" s="12">
        <f>J5*J6*J9/10000</f>
        <v>308.69099999999997</v>
      </c>
      <c r="K13" s="12">
        <f>K5*K6*K9/10000</f>
        <v>322.21800000000002</v>
      </c>
    </row>
    <row r="14" spans="1:11">
      <c r="A14" s="7" t="s">
        <v>13</v>
      </c>
      <c r="B14" s="7" t="s">
        <v>3</v>
      </c>
      <c r="C14" s="8" t="s">
        <v>35</v>
      </c>
      <c r="D14" s="13" t="s">
        <v>36</v>
      </c>
      <c r="E14" s="7" t="s">
        <v>15</v>
      </c>
      <c r="F14" s="12">
        <f>F5*F6*F10/10000</f>
        <v>10.458</v>
      </c>
      <c r="G14" s="12">
        <f>G5*G6*G10/10000</f>
        <v>30.797999999999998</v>
      </c>
      <c r="H14" s="12">
        <f>H5*H6*H10/10000</f>
        <v>27.396000000000001</v>
      </c>
      <c r="I14" s="12">
        <f>I5*I6*I10/10000</f>
        <v>30.699000000000002</v>
      </c>
      <c r="J14" s="12">
        <f>J5*J6*J10/10000</f>
        <v>34.298999999999999</v>
      </c>
      <c r="K14" s="12">
        <f>K5*K6*K10/10000</f>
        <v>35.802</v>
      </c>
    </row>
    <row r="15" spans="1:11">
      <c r="A15" s="7" t="s">
        <v>13</v>
      </c>
      <c r="B15" s="7" t="s">
        <v>3</v>
      </c>
      <c r="C15" s="8" t="s">
        <v>37</v>
      </c>
      <c r="D15" s="9" t="s">
        <v>38</v>
      </c>
      <c r="E15" s="7" t="s">
        <v>15</v>
      </c>
      <c r="F15" s="12">
        <f>F16+F17+F18</f>
        <v>0</v>
      </c>
      <c r="G15" s="12">
        <f>G16+G17+G18</f>
        <v>0</v>
      </c>
      <c r="H15" s="12">
        <f>H16+H17+H18</f>
        <v>0</v>
      </c>
      <c r="I15" s="12">
        <f>I16+I17+I18</f>
        <v>0</v>
      </c>
      <c r="J15" s="12">
        <f>J16+J17+J18</f>
        <v>0</v>
      </c>
      <c r="K15" s="12">
        <f>K16+K17+K18</f>
        <v>0</v>
      </c>
    </row>
    <row r="16" spans="1:11">
      <c r="A16" s="7" t="s">
        <v>13</v>
      </c>
      <c r="B16" s="7" t="s">
        <v>3</v>
      </c>
      <c r="C16" s="8" t="s">
        <v>39</v>
      </c>
      <c r="D16" s="13" t="s">
        <v>32</v>
      </c>
      <c r="E16" s="7" t="s">
        <v>15</v>
      </c>
      <c r="F16" s="12"/>
      <c r="G16" s="12"/>
      <c r="H16" s="12"/>
      <c r="I16" s="12"/>
      <c r="J16" s="12"/>
      <c r="K16" s="12"/>
    </row>
    <row r="17" spans="1:11">
      <c r="A17" s="7" t="s">
        <v>13</v>
      </c>
      <c r="B17" s="7" t="s">
        <v>3</v>
      </c>
      <c r="C17" s="8" t="s">
        <v>40</v>
      </c>
      <c r="D17" s="13" t="s">
        <v>34</v>
      </c>
      <c r="E17" s="7" t="s">
        <v>15</v>
      </c>
      <c r="F17" s="12"/>
      <c r="G17" s="12"/>
      <c r="H17" s="12"/>
      <c r="I17" s="12"/>
      <c r="J17" s="12"/>
      <c r="K17" s="12"/>
    </row>
    <row r="18" spans="1:11">
      <c r="A18" s="7" t="s">
        <v>13</v>
      </c>
      <c r="B18" s="7" t="s">
        <v>3</v>
      </c>
      <c r="C18" s="8" t="s">
        <v>41</v>
      </c>
      <c r="D18" s="13" t="s">
        <v>36</v>
      </c>
      <c r="E18" s="7" t="s">
        <v>15</v>
      </c>
      <c r="F18" s="12"/>
      <c r="G18" s="12"/>
      <c r="H18" s="12"/>
      <c r="I18" s="12"/>
      <c r="J18" s="12"/>
      <c r="K18" s="12"/>
    </row>
    <row r="19" spans="1:11">
      <c r="A19" s="7" t="s">
        <v>13</v>
      </c>
      <c r="B19" s="7" t="s">
        <v>3</v>
      </c>
      <c r="C19" s="8" t="s">
        <v>42</v>
      </c>
      <c r="D19" s="9" t="s">
        <v>43</v>
      </c>
      <c r="E19" s="7" t="s">
        <v>15</v>
      </c>
      <c r="F19" s="12">
        <f>F20+F21+F22</f>
        <v>116.2</v>
      </c>
      <c r="G19" s="12">
        <f>G20+G21+G22</f>
        <v>342.20000000000005</v>
      </c>
      <c r="H19" s="12">
        <f>H20+H21+H22</f>
        <v>304.40000000000003</v>
      </c>
      <c r="I19" s="12">
        <f>I20+I21+I22</f>
        <v>341.1</v>
      </c>
      <c r="J19" s="12">
        <f>J20+J21+J22</f>
        <v>381.09999999999997</v>
      </c>
      <c r="K19" s="12">
        <f>K20+K21+K22</f>
        <v>397.80000000000007</v>
      </c>
    </row>
    <row r="20" spans="1:11">
      <c r="A20" s="7" t="s">
        <v>13</v>
      </c>
      <c r="B20" s="7" t="s">
        <v>3</v>
      </c>
      <c r="C20" s="8" t="s">
        <v>44</v>
      </c>
      <c r="D20" s="13" t="s">
        <v>24</v>
      </c>
      <c r="E20" s="7" t="s">
        <v>15</v>
      </c>
      <c r="F20" s="12">
        <f>F12-F16</f>
        <v>11.62</v>
      </c>
      <c r="G20" s="12">
        <f>G12-G16</f>
        <v>34.22</v>
      </c>
      <c r="H20" s="12">
        <f>H12-H16</f>
        <v>30.44</v>
      </c>
      <c r="I20" s="12">
        <f>I12-I16</f>
        <v>34.11</v>
      </c>
      <c r="J20" s="12">
        <f>J12-J16</f>
        <v>38.11</v>
      </c>
      <c r="K20" s="12">
        <f>K12-K16</f>
        <v>39.78</v>
      </c>
    </row>
    <row r="21" spans="1:11">
      <c r="A21" s="7" t="s">
        <v>13</v>
      </c>
      <c r="B21" s="7" t="s">
        <v>3</v>
      </c>
      <c r="C21" s="8" t="s">
        <v>45</v>
      </c>
      <c r="D21" s="13" t="s">
        <v>26</v>
      </c>
      <c r="E21" s="7" t="s">
        <v>15</v>
      </c>
      <c r="F21" s="12">
        <f>F13-F17</f>
        <v>94.122</v>
      </c>
      <c r="G21" s="12">
        <f>G13-G17</f>
        <v>277.18200000000002</v>
      </c>
      <c r="H21" s="12">
        <f>H13-H17</f>
        <v>246.56399999999999</v>
      </c>
      <c r="I21" s="12">
        <f>I13-I17</f>
        <v>276.291</v>
      </c>
      <c r="J21" s="12">
        <f>J13-J17</f>
        <v>308.69099999999997</v>
      </c>
      <c r="K21" s="12">
        <f>K13-K17</f>
        <v>322.21800000000002</v>
      </c>
    </row>
    <row r="22" spans="1:11">
      <c r="A22" s="7" t="s">
        <v>13</v>
      </c>
      <c r="B22" s="7" t="s">
        <v>3</v>
      </c>
      <c r="C22" s="8" t="s">
        <v>46</v>
      </c>
      <c r="D22" s="13" t="s">
        <v>28</v>
      </c>
      <c r="E22" s="7" t="s">
        <v>15</v>
      </c>
      <c r="F22" s="12">
        <f>F14-F18</f>
        <v>10.458</v>
      </c>
      <c r="G22" s="12">
        <f>G14-G18</f>
        <v>30.797999999999998</v>
      </c>
      <c r="H22" s="12">
        <f>H14-H18</f>
        <v>27.396000000000001</v>
      </c>
      <c r="I22" s="12">
        <f>I14-I18</f>
        <v>30.699000000000002</v>
      </c>
      <c r="J22" s="12">
        <f>J14-J18</f>
        <v>34.298999999999999</v>
      </c>
      <c r="K22" s="12">
        <f>K14-K18</f>
        <v>35.802</v>
      </c>
    </row>
    <row r="23" spans="1:11">
      <c r="A23" s="7" t="s">
        <v>13</v>
      </c>
      <c r="B23" s="7" t="s">
        <v>3</v>
      </c>
      <c r="C23" s="8" t="s">
        <v>47</v>
      </c>
      <c r="D23" s="9" t="s">
        <v>48</v>
      </c>
      <c r="E23" s="7" t="s">
        <v>15</v>
      </c>
      <c r="F23" s="12">
        <f>F24+F25+F26</f>
        <v>-113.768</v>
      </c>
      <c r="G23" s="12">
        <f>G24+G25+G26</f>
        <v>43.190000000000005</v>
      </c>
      <c r="H23" s="12">
        <f>H24+H25+H26</f>
        <v>0</v>
      </c>
      <c r="I23" s="12">
        <f>I24+I25+I26</f>
        <v>0</v>
      </c>
      <c r="J23" s="12">
        <f>J24+J25+J26</f>
        <v>0</v>
      </c>
      <c r="K23" s="12">
        <f>K24+K25+K26</f>
        <v>0</v>
      </c>
    </row>
    <row r="24" spans="1:11">
      <c r="A24" s="7" t="s">
        <v>13</v>
      </c>
      <c r="B24" s="7" t="s">
        <v>3</v>
      </c>
      <c r="C24" s="8" t="s">
        <v>49</v>
      </c>
      <c r="D24" s="13" t="s">
        <v>24</v>
      </c>
      <c r="E24" s="7" t="s">
        <v>15</v>
      </c>
      <c r="F24" s="12"/>
      <c r="G24" s="12"/>
      <c r="H24" s="12"/>
      <c r="I24" s="12">
        <v>0</v>
      </c>
      <c r="J24" s="12"/>
      <c r="K24" s="12"/>
    </row>
    <row r="25" spans="1:11">
      <c r="A25" s="7" t="s">
        <v>13</v>
      </c>
      <c r="B25" s="7" t="s">
        <v>3</v>
      </c>
      <c r="C25" s="8" t="s">
        <v>50</v>
      </c>
      <c r="D25" s="13" t="s">
        <v>26</v>
      </c>
      <c r="E25" s="7" t="s">
        <v>15</v>
      </c>
      <c r="F25" s="12">
        <v>-102.39</v>
      </c>
      <c r="G25" s="12">
        <v>42.09</v>
      </c>
      <c r="H25" s="12"/>
      <c r="I25" s="12">
        <v>0</v>
      </c>
      <c r="J25" s="12"/>
      <c r="K25" s="12"/>
    </row>
    <row r="26" spans="1:11">
      <c r="A26" s="7" t="s">
        <v>13</v>
      </c>
      <c r="B26" s="7" t="s">
        <v>3</v>
      </c>
      <c r="C26" s="8" t="s">
        <v>51</v>
      </c>
      <c r="D26" s="13" t="s">
        <v>28</v>
      </c>
      <c r="E26" s="7" t="s">
        <v>15</v>
      </c>
      <c r="F26" s="12">
        <v>-11.378</v>
      </c>
      <c r="G26" s="12">
        <v>1.1000000000000001</v>
      </c>
      <c r="H26" s="12"/>
      <c r="I26" s="12">
        <v>0</v>
      </c>
      <c r="J26" s="12"/>
      <c r="K26" s="12"/>
    </row>
    <row r="27" spans="1:11">
      <c r="A27" s="7" t="s">
        <v>13</v>
      </c>
      <c r="B27" s="7" t="s">
        <v>3</v>
      </c>
      <c r="C27" s="8" t="s">
        <v>52</v>
      </c>
      <c r="D27" s="9" t="s">
        <v>53</v>
      </c>
      <c r="E27" s="7" t="s">
        <v>15</v>
      </c>
      <c r="F27" s="12">
        <f>F28+F29+F30</f>
        <v>2.4319999999999986</v>
      </c>
      <c r="G27" s="12">
        <f>G28+G29+G30</f>
        <v>385.3900000000001</v>
      </c>
      <c r="H27" s="12">
        <f>H28+H29+H30</f>
        <v>304.40000000000003</v>
      </c>
      <c r="I27" s="12">
        <f>I28+I29+I30</f>
        <v>341.1</v>
      </c>
      <c r="J27" s="12">
        <f>J28+J29+J30</f>
        <v>381.09999999999997</v>
      </c>
      <c r="K27" s="12">
        <f>K28+K29+K30</f>
        <v>397.80000000000007</v>
      </c>
    </row>
    <row r="28" spans="1:11">
      <c r="A28" s="7" t="s">
        <v>13</v>
      </c>
      <c r="B28" s="7" t="s">
        <v>3</v>
      </c>
      <c r="C28" s="8" t="s">
        <v>54</v>
      </c>
      <c r="D28" s="13" t="s">
        <v>24</v>
      </c>
      <c r="E28" s="7" t="s">
        <v>15</v>
      </c>
      <c r="F28" s="12">
        <f>F20+F24</f>
        <v>11.62</v>
      </c>
      <c r="G28" s="12">
        <f>G20+G24</f>
        <v>34.22</v>
      </c>
      <c r="H28" s="12">
        <f>H20+H24</f>
        <v>30.44</v>
      </c>
      <c r="I28" s="12">
        <f>I20+I24</f>
        <v>34.11</v>
      </c>
      <c r="J28" s="12">
        <f>J20+J24</f>
        <v>38.11</v>
      </c>
      <c r="K28" s="12">
        <f>K20+K24</f>
        <v>39.78</v>
      </c>
    </row>
    <row r="29" spans="1:11">
      <c r="A29" s="7" t="s">
        <v>13</v>
      </c>
      <c r="B29" s="7" t="s">
        <v>3</v>
      </c>
      <c r="C29" s="8" t="s">
        <v>55</v>
      </c>
      <c r="D29" s="13" t="s">
        <v>26</v>
      </c>
      <c r="E29" s="7" t="s">
        <v>15</v>
      </c>
      <c r="F29" s="12">
        <f>F21+F25</f>
        <v>-8.2680000000000007</v>
      </c>
      <c r="G29" s="12">
        <f>G21+G25</f>
        <v>319.27200000000005</v>
      </c>
      <c r="H29" s="12">
        <f>H21+H25</f>
        <v>246.56399999999999</v>
      </c>
      <c r="I29" s="12">
        <f>I21+I25</f>
        <v>276.291</v>
      </c>
      <c r="J29" s="12">
        <f>J21+J25</f>
        <v>308.69099999999997</v>
      </c>
      <c r="K29" s="12">
        <f>K21+K25</f>
        <v>322.21800000000002</v>
      </c>
    </row>
    <row r="30" spans="1:11">
      <c r="A30" s="7" t="s">
        <v>13</v>
      </c>
      <c r="B30" s="7" t="s">
        <v>3</v>
      </c>
      <c r="C30" s="8" t="s">
        <v>56</v>
      </c>
      <c r="D30" s="13" t="s">
        <v>28</v>
      </c>
      <c r="E30" s="7" t="s">
        <v>15</v>
      </c>
      <c r="F30" s="12">
        <f>F22+F26</f>
        <v>-0.91999999999999993</v>
      </c>
      <c r="G30" s="12">
        <f>G22+G26</f>
        <v>31.898</v>
      </c>
      <c r="H30" s="12">
        <f>H22+H26</f>
        <v>27.396000000000001</v>
      </c>
      <c r="I30" s="12">
        <f>I22+I26</f>
        <v>30.699000000000002</v>
      </c>
      <c r="J30" s="12">
        <f>J22+J26</f>
        <v>34.298999999999999</v>
      </c>
      <c r="K30" s="12">
        <f>K22+K26</f>
        <v>35.802</v>
      </c>
    </row>
    <row r="31" spans="1:11">
      <c r="A31" s="14" t="s">
        <v>57</v>
      </c>
    </row>
    <row r="32" spans="1:11">
      <c r="A32" s="14" t="s">
        <v>58</v>
      </c>
    </row>
    <row r="34" spans="1:1">
      <c r="A34" s="15" t="s">
        <v>59</v>
      </c>
    </row>
  </sheetData>
  <mergeCells count="2">
    <mergeCell ref="A1:K1"/>
    <mergeCell ref="A2:K2"/>
  </mergeCells>
  <printOptions horizontalCentered="1"/>
  <pageMargins left="0" right="0" top="0.98425196850393704" bottom="0" header="0" footer="0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2014-10-20T08:10:55Z</cp:lastPrinted>
  <dcterms:created xsi:type="dcterms:W3CDTF">2014-10-20T08:08:44Z</dcterms:created>
  <dcterms:modified xsi:type="dcterms:W3CDTF">2014-10-20T08:11:18Z</dcterms:modified>
</cp:coreProperties>
</file>